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DieseArbeitsmappe" defaultThemeVersion="124226"/>
  <mc:AlternateContent xmlns:mc="http://schemas.openxmlformats.org/markup-compatibility/2006">
    <mc:Choice Requires="x15">
      <x15ac:absPath xmlns:x15ac="http://schemas.microsoft.com/office/spreadsheetml/2010/11/ac" url="R:\Leitung\02.3 Informatik\Homepage\Dateien\251019-Unterlagen\"/>
    </mc:Choice>
  </mc:AlternateContent>
  <xr:revisionPtr revIDLastSave="0" documentId="13_ncr:1_{1D09944A-ECD7-4E46-87D3-C08299E61787}" xr6:coauthVersionLast="47" xr6:coauthVersionMax="47" xr10:uidLastSave="{00000000-0000-0000-0000-000000000000}"/>
  <bookViews>
    <workbookView xWindow="1170" yWindow="1170" windowWidth="16155" windowHeight="18000" xr2:uid="{00000000-000D-0000-FFFF-FFFF00000000}"/>
  </bookViews>
  <sheets>
    <sheet name="Inventar" sheetId="1" r:id="rId1"/>
    <sheet name="1 KESB Frenkentäler" sheetId="8" r:id="rId2"/>
    <sheet name="2 KESB Gelterkinden-Sissach" sheetId="9" r:id="rId3"/>
    <sheet name="3 KESB Kreis Liestal" sheetId="10" r:id="rId4"/>
    <sheet name="4 KESB Birstal" sheetId="11" r:id="rId5"/>
    <sheet name="5 KESB Leimental" sheetId="12" r:id="rId6"/>
    <sheet name="6 KESB Laufental" sheetId="13" r:id="rId7"/>
    <sheet name="Unterlagen" sheetId="4" r:id="rId8"/>
    <sheet name="Bewertungsvorgaben_ALT" sheetId="3" state="hidden" r:id="rId9"/>
    <sheet name="Adressen" sheetId="6" state="hidden" r:id="rId10"/>
  </sheets>
  <definedNames>
    <definedName name="_xlnm.Print_Area" localSheetId="8">Bewertungsvorgaben_ALT!$B$1:$AX$102</definedName>
    <definedName name="_xlnm.Print_Area" localSheetId="0">Inventar!$B$36:$AX$517</definedName>
    <definedName name="_xlnm.Print_Area" localSheetId="7">Unterlagen!$B$1:$AX$99</definedName>
    <definedName name="E_3a">#REF!</definedName>
    <definedName name="E_3b">#REF!</definedName>
    <definedName name="E_Bank">#REF!</definedName>
    <definedName name="E_Bank_FW">#REF!</definedName>
    <definedName name="E_DarlAkt">#REF!</definedName>
    <definedName name="E_DarlPass">#REF!</definedName>
    <definedName name="E_Depot">#REF!</definedName>
    <definedName name="E_FreiGuthab">#REF!</definedName>
    <definedName name="E_Geschaeft">#REF!</definedName>
    <definedName name="E_Grundbes">#REF!</definedName>
    <definedName name="E_Guthaben">#REF!</definedName>
    <definedName name="E_Hypo">#REF!</definedName>
    <definedName name="E_OffRech">#REF!</definedName>
    <definedName name="E_Sachwert">#REF!</definedName>
    <definedName name="E_Tresor">#REF!</definedName>
    <definedName name="E_UVErb">#REF!</definedName>
    <definedName name="E_Wertschr">#REF!</definedName>
    <definedName name="EK">Inventar!$A$599</definedName>
    <definedName name="I_3a">Inventar!$AQ$274:$AW$275</definedName>
    <definedName name="I_3b">Inventar!$AQ$282:$AW$283</definedName>
    <definedName name="I_Bank">Inventar!$AQ$195:$AW$198</definedName>
    <definedName name="I_Bank_FW">Inventar!$AQ$199:$AW$202</definedName>
    <definedName name="I_DarlAkt">Inventar!$AQ$242:$AW$243</definedName>
    <definedName name="I_DarlPass">Inventar!$AQ$352:$AW$355</definedName>
    <definedName name="I_Depot">Inventar!$AQ$250:$AW$251</definedName>
    <definedName name="I_FreiGuthab">Inventar!$AQ$266:$AW$267</definedName>
    <definedName name="I_Geschaeft">Inventar!$AQ$258:$AW$259</definedName>
    <definedName name="I_Grundbes">Inventar!$AQ$232:$AW$235</definedName>
    <definedName name="I_Guthaben">Inventar!$AQ$290:$AW$293</definedName>
    <definedName name="I_Hypo">Inventar!$AQ$362:$AW$365</definedName>
    <definedName name="I_OffRech">Inventar!$AQ$342:$AW$345</definedName>
    <definedName name="I_Sachwert">Inventar!$AQ$300:$AW$303</definedName>
    <definedName name="I_Tresor">Inventar!$AQ$312:$AW$313</definedName>
    <definedName name="I_UVErb">Inventar!$AQ$224:$AW$225</definedName>
    <definedName name="I_Wertschr">Inventar!$AQ$214:$AW$217</definedName>
    <definedName name="Währungen">Inventar!$A$559:$A$590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24" i="1" l="1"/>
  <c r="AQ423" i="1"/>
  <c r="AQ422" i="1"/>
  <c r="AQ414" i="1"/>
  <c r="AQ413" i="1"/>
  <c r="AQ412" i="1"/>
  <c r="AQ407" i="1"/>
  <c r="AQ406" i="1"/>
  <c r="AQ403" i="1"/>
  <c r="AQ402" i="1"/>
  <c r="AX373" i="1"/>
  <c r="AX372" i="1"/>
  <c r="N33" i="1" l="1" a="1"/>
  <c r="N33" i="1"/>
  <c r="F33" i="1" a="1"/>
  <c r="F33" i="1"/>
  <c r="B3" i="1" a="1"/>
  <c r="B3" i="1"/>
  <c r="B32" i="1" s="1"/>
  <c r="B2" i="1" a="1"/>
  <c r="B2" i="1"/>
  <c r="B1" i="1" a="1"/>
  <c r="B1" i="1"/>
  <c r="AI411" i="1" l="1"/>
  <c r="AI410" i="1"/>
  <c r="AI409" i="1"/>
  <c r="AQ411" i="1"/>
  <c r="AQ410" i="1"/>
  <c r="AQ409" i="1"/>
  <c r="AQ426" i="1"/>
  <c r="AQ427" i="1"/>
  <c r="AI427" i="1"/>
  <c r="AI426" i="1"/>
  <c r="AI428" i="1" s="1"/>
  <c r="B31" i="1"/>
  <c r="AQ425" i="1" l="1"/>
  <c r="AQ233" i="1" l="1"/>
  <c r="AQ234" i="1"/>
  <c r="AQ235" i="1"/>
  <c r="AQ232" i="1"/>
  <c r="AQ404" i="1" s="1"/>
  <c r="AE188" i="1" l="1"/>
  <c r="AQ401" i="1" s="1"/>
  <c r="AQ499" i="1"/>
  <c r="AQ506" i="1" s="1"/>
  <c r="AQ478" i="1"/>
  <c r="AQ505" i="1" s="1"/>
  <c r="AQ507" i="1" l="1"/>
  <c r="C507" i="1" s="1"/>
  <c r="AQ428" i="1"/>
  <c r="AQ259" i="1"/>
  <c r="AQ258" i="1"/>
  <c r="AQ408" i="1" s="1"/>
  <c r="AQ225" i="1"/>
  <c r="AQ224" i="1"/>
  <c r="AQ405" i="1" s="1"/>
  <c r="AQ416" i="1" l="1"/>
  <c r="AQ435" i="1" l="1"/>
  <c r="AQ434" i="1" l="1"/>
  <c r="AQ436" i="1" s="1"/>
  <c r="C436" i="1" s="1"/>
  <c r="AI41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<sst xmlns="http://schemas.openxmlformats.org/spreadsheetml/2006/main" count="1012" uniqueCount="456">
  <si>
    <t>A. Grundangaben</t>
  </si>
  <si>
    <t>Name</t>
  </si>
  <si>
    <t>Vorname</t>
  </si>
  <si>
    <t>Geburtsdatum</t>
  </si>
  <si>
    <t>PLZ, Ort</t>
  </si>
  <si>
    <t>Zivilrechtlicher Wohnsitz</t>
  </si>
  <si>
    <t>Adresse</t>
  </si>
  <si>
    <t>E-Mail-Adresse</t>
  </si>
  <si>
    <t>Welche Versicherungen bestehen zu Gunsten der betreuten Person?</t>
  </si>
  <si>
    <t>Art der Versicherung</t>
  </si>
  <si>
    <t>Versicherungsgesellschaft</t>
  </si>
  <si>
    <t>Police-Nr.</t>
  </si>
  <si>
    <t>Krankenkasse</t>
  </si>
  <si>
    <t>Unfall</t>
  </si>
  <si>
    <t>Privathaftpflicht</t>
  </si>
  <si>
    <t>Hausrat</t>
  </si>
  <si>
    <t>Liegt zu Gunsten der betreuten Person ein Wohnrecht vor?</t>
  </si>
  <si>
    <t>Liegenschaftsadresse</t>
  </si>
  <si>
    <t>Liegenschaftseigentümer</t>
  </si>
  <si>
    <t>Entgeltlichkeit Wohnrecht</t>
  </si>
  <si>
    <t>Besteht zu Gunsten der betreuten Person eine Nutzniessung?</t>
  </si>
  <si>
    <t>Vermögensbeschreibung</t>
  </si>
  <si>
    <t>Vermögenshöhe</t>
  </si>
  <si>
    <t>Vermögenseigentümer</t>
  </si>
  <si>
    <t>Testament</t>
  </si>
  <si>
    <t>Vorsorgeauftrag</t>
  </si>
  <si>
    <t>Patientenverfügung</t>
  </si>
  <si>
    <t>Aufbewahrungsort</t>
  </si>
  <si>
    <t>Welche der folgenden Dokumente/Urkunden (Ehevertrag, Testament, Patientenverfügung etc.) liegen vor?</t>
  </si>
  <si>
    <t>Bezieht die betreute Person eine IV- oder AHV-Rente?</t>
  </si>
  <si>
    <t>Betrag (CHF)</t>
  </si>
  <si>
    <t>Betrag (FW)</t>
  </si>
  <si>
    <t>Wechselkurs</t>
  </si>
  <si>
    <t># 1</t>
  </si>
  <si>
    <t>Bank</t>
  </si>
  <si>
    <t># 2</t>
  </si>
  <si>
    <t># 3</t>
  </si>
  <si>
    <t># 4</t>
  </si>
  <si>
    <t>Depot-Nr.</t>
  </si>
  <si>
    <t>Welches Konto dient als Betriebskonto?</t>
  </si>
  <si>
    <t>betreute Person (Konto erscheint nicht in der Vermögensrechnung der Beistandschaft)?</t>
  </si>
  <si>
    <t>Welches Konto dient als Taschengeldkonto, in selbständiger Verwaltung durch die</t>
  </si>
  <si>
    <t>Gemeinde</t>
  </si>
  <si>
    <t>Gbbl-Nr.</t>
  </si>
  <si>
    <t>Anteil in %</t>
  </si>
  <si>
    <t>Nachlasshöhe</t>
  </si>
  <si>
    <t>Darlehenshöhe</t>
  </si>
  <si>
    <t>Restbetrag (CHF)</t>
  </si>
  <si>
    <t>Bezeichnung</t>
  </si>
  <si>
    <t>Firma</t>
  </si>
  <si>
    <t>Firmenwert</t>
  </si>
  <si>
    <t>Kontoführende Einrichtung</t>
  </si>
  <si>
    <t>Forderungsgrund</t>
  </si>
  <si>
    <t>(*)</t>
  </si>
  <si>
    <t>Fach-Nr.</t>
  </si>
  <si>
    <t>Inhalt</t>
  </si>
  <si>
    <t>bei vermutetem, jedoch unbekannten Marktwert CHF 1.00, bei bekanntem Marktwert den effektiven Wert eingeben.</t>
  </si>
  <si>
    <t>Ist eine Tresorfach bzw. Safeinventarisation notwendig, nehmen Sie umgehend mit der KESB Kontakt auf.</t>
  </si>
  <si>
    <t>bei vermutetem, jedoch unbekanntem Marktwert CHF 1.00, bei bekanntem Marktwert den effektiven Wert eingeben.</t>
  </si>
  <si>
    <t>Ist das Mobiliar bzw. der Hausrat zu bewerten, nehmen Sie umgehend mit der KESB Kontakt auf.</t>
  </si>
  <si>
    <t>Betreibungen</t>
  </si>
  <si>
    <t>Verlustscheine</t>
  </si>
  <si>
    <t>Anzahl</t>
  </si>
  <si>
    <r>
      <t xml:space="preserve">Klassierung </t>
    </r>
    <r>
      <rPr>
        <sz val="8"/>
        <color theme="1"/>
        <rFont val="Wingdings 2"/>
        <family val="1"/>
        <charset val="2"/>
      </rPr>
      <t>1</t>
    </r>
  </si>
  <si>
    <r>
      <t xml:space="preserve">Inhaber </t>
    </r>
    <r>
      <rPr>
        <sz val="8"/>
        <color theme="1"/>
        <rFont val="Wingdings 2"/>
        <family val="1"/>
        <charset val="2"/>
      </rPr>
      <t>1</t>
    </r>
  </si>
  <si>
    <t>1</t>
  </si>
  <si>
    <t>Anordnungen im Todesfall</t>
  </si>
  <si>
    <t>Euro</t>
  </si>
  <si>
    <t>US-Dollar</t>
  </si>
  <si>
    <t>Britisches Pfund</t>
  </si>
  <si>
    <t>Australischer Dollar</t>
  </si>
  <si>
    <t>Brasilianischer Real</t>
  </si>
  <si>
    <t>Chilenischer Peso</t>
  </si>
  <si>
    <t>Chines. Renminbi</t>
  </si>
  <si>
    <t>Dänische Krone</t>
  </si>
  <si>
    <t>Hongkong-Dollar</t>
  </si>
  <si>
    <t>Indische Rupie</t>
  </si>
  <si>
    <t>Indonesische Rupiah</t>
  </si>
  <si>
    <t>Israelischer Schekel</t>
  </si>
  <si>
    <t>Japanischer Yen</t>
  </si>
  <si>
    <t>Kanadischer Dollar</t>
  </si>
  <si>
    <t>Malaysischer Ringgit</t>
  </si>
  <si>
    <t>Mexikanischer Peso</t>
  </si>
  <si>
    <t>Neuseeland-Dollar</t>
  </si>
  <si>
    <t>Norwegische Krone</t>
  </si>
  <si>
    <t>Pakistanische Rupie</t>
  </si>
  <si>
    <t>Philippinischer Peso</t>
  </si>
  <si>
    <t>Polnischer Zloty</t>
  </si>
  <si>
    <t>Russischer Rubel</t>
  </si>
  <si>
    <t>Schwedische Krone</t>
  </si>
  <si>
    <t>Singapur-Dollar</t>
  </si>
  <si>
    <t>Südafrikanischer Rand</t>
  </si>
  <si>
    <t>Südkoreanischer Won</t>
  </si>
  <si>
    <t>Taiwan-Dollar</t>
  </si>
  <si>
    <t>Thailändischer Baht</t>
  </si>
  <si>
    <t>Tschechische Krone</t>
  </si>
  <si>
    <t>Türkische Lira</t>
  </si>
  <si>
    <t>Ungarischer Forint</t>
  </si>
  <si>
    <t>Andere</t>
  </si>
  <si>
    <r>
      <t xml:space="preserve">Eigentumsart </t>
    </r>
    <r>
      <rPr>
        <sz val="8"/>
        <color theme="1"/>
        <rFont val="Wingdings 2"/>
        <family val="1"/>
        <charset val="2"/>
      </rPr>
      <t>1</t>
    </r>
  </si>
  <si>
    <r>
      <t xml:space="preserve">Vertrag </t>
    </r>
    <r>
      <rPr>
        <sz val="8"/>
        <color theme="1"/>
        <rFont val="Wingdings 2"/>
        <family val="1"/>
        <charset val="2"/>
      </rPr>
      <t>1</t>
    </r>
  </si>
  <si>
    <t>Barvermögen</t>
  </si>
  <si>
    <t>Bankguthaben</t>
  </si>
  <si>
    <t>Wertschriften</t>
  </si>
  <si>
    <t>Grundstücke</t>
  </si>
  <si>
    <t>Unverteilte Erbschaften</t>
  </si>
  <si>
    <t>Aktivdarlehen</t>
  </si>
  <si>
    <t>Mietzins-/Heimdepot</t>
  </si>
  <si>
    <t>Geschäftsvermögen</t>
  </si>
  <si>
    <t>Freizügigkeitsguthaben</t>
  </si>
  <si>
    <t>Säule 3a-Guthaben</t>
  </si>
  <si>
    <t>Säule 3b-Guthaben</t>
  </si>
  <si>
    <t>Guthaben und Forderungen</t>
  </si>
  <si>
    <t>Vermögensrelevante Sachwerte</t>
  </si>
  <si>
    <t>Tresorfach/Safe</t>
  </si>
  <si>
    <t>Mobiliar/Hausrat</t>
  </si>
  <si>
    <t>Offene Rechnungen/Verpflichtungen</t>
  </si>
  <si>
    <t>Passivdarlehen</t>
  </si>
  <si>
    <t>Sozialhilfeschulden</t>
  </si>
  <si>
    <t>Total Passiven</t>
  </si>
  <si>
    <t>Total Aktiven</t>
  </si>
  <si>
    <r>
      <t xml:space="preserve">übergeben an </t>
    </r>
    <r>
      <rPr>
        <sz val="8"/>
        <color theme="1"/>
        <rFont val="Wingdings 2"/>
        <family val="1"/>
        <charset val="2"/>
      </rPr>
      <t>1</t>
    </r>
  </si>
  <si>
    <t>Bewertungsvorgaben</t>
  </si>
  <si>
    <t>Einzureichende Unterlagen</t>
  </si>
  <si>
    <t>Hinweise</t>
  </si>
  <si>
    <t>Leibrente</t>
  </si>
  <si>
    <t>Taggelder</t>
  </si>
  <si>
    <t>Familienrechtliche Beiträge</t>
  </si>
  <si>
    <t>Einnahmen aus Pacht, Miete und Nutzniessung</t>
  </si>
  <si>
    <t>Vermögensertrag</t>
  </si>
  <si>
    <t>Sonstige Einnahmen</t>
  </si>
  <si>
    <t>Total Einnahmen</t>
  </si>
  <si>
    <t>Lebenshaltungskosten</t>
  </si>
  <si>
    <t>Rückstellungen und Sparen</t>
  </si>
  <si>
    <t>Sonstige Ausgaben</t>
  </si>
  <si>
    <t>Total Ausgaben</t>
  </si>
  <si>
    <t>Kann die betreute Person den Inhalt des vorliegenden Besitzstandsinventars erfassen?</t>
  </si>
  <si>
    <t>wenn nein, bitte begründen:</t>
  </si>
  <si>
    <t>Ort und Datum</t>
  </si>
  <si>
    <t>Unterschrift</t>
  </si>
  <si>
    <t>Die Beistandsperson</t>
  </si>
  <si>
    <t xml:space="preserve">Die betreute Person </t>
  </si>
  <si>
    <t>Aktiven</t>
  </si>
  <si>
    <t>1.</t>
  </si>
  <si>
    <t>Bewertung</t>
  </si>
  <si>
    <t>(Schweizer Franken und Fremdwährung)</t>
  </si>
  <si>
    <t>2.</t>
  </si>
  <si>
    <t xml:space="preserve"> </t>
  </si>
  <si>
    <t>3.</t>
  </si>
  <si>
    <t>Nominalwert (ohne Marchzinsen)</t>
  </si>
  <si>
    <t>Nominalwert</t>
  </si>
  <si>
    <t>4.</t>
  </si>
  <si>
    <t>Wertschriften mit Einzelverbuchung</t>
  </si>
  <si>
    <t>Kassenobligationen, Genossen-</t>
  </si>
  <si>
    <t>schaftsanteile u. Ä.</t>
  </si>
  <si>
    <t>Kurswert (ohne Marchzinsen)</t>
  </si>
  <si>
    <t>5.</t>
  </si>
  <si>
    <t>6.</t>
  </si>
  <si>
    <t>unverteilte Erbschaften / Miteigen-</t>
  </si>
  <si>
    <t>tümergemeinschaften</t>
  </si>
  <si>
    <t>Anteil gemäss Steuerveranlagung</t>
  </si>
  <si>
    <t>7.</t>
  </si>
  <si>
    <t>Mietzins/Heimdepot</t>
  </si>
  <si>
    <t>aktuelle Darlehenshöhe (ohne Marchzinsen)</t>
  </si>
  <si>
    <t>8.</t>
  </si>
  <si>
    <t>9.</t>
  </si>
  <si>
    <t>10.</t>
  </si>
  <si>
    <t>12.</t>
  </si>
  <si>
    <t>Rückkaufswert per 31.12. des Vorjahres</t>
  </si>
  <si>
    <t>13.</t>
  </si>
  <si>
    <t>14.</t>
  </si>
  <si>
    <t>wenn bekannt, der Marktwert, ansonsten</t>
  </si>
  <si>
    <t>CHF 1.00 p.m.</t>
  </si>
  <si>
    <t>15.</t>
  </si>
  <si>
    <t>16.</t>
  </si>
  <si>
    <t>Mobiliar und Hausrat</t>
  </si>
  <si>
    <t>CHF 1.00 p.m. bei vermutetem, wesent-</t>
  </si>
  <si>
    <t>lichem Marktwert</t>
  </si>
  <si>
    <t>analog Fahrzeuge u. Ä.</t>
  </si>
  <si>
    <t>2./</t>
  </si>
  <si>
    <t>Bemerkungen</t>
  </si>
  <si>
    <t>Ausnahmefall; Fremdwährungen zum Tageskurs</t>
  </si>
  <si>
    <t>umrechnen</t>
  </si>
  <si>
    <t>Einzuzahlen auf Konto, Bargeldhaltung nur im</t>
  </si>
  <si>
    <t>Fremdwährungen zum Tageskurs umrechnen</t>
  </si>
  <si>
    <t>verbuchen; bei Sammelbestand ergibt sich der</t>
  </si>
  <si>
    <t>Erfolg aus der Differenz zwischen dem Depot-</t>
  </si>
  <si>
    <t>auszug per Abschlussdatum und dem Buchwert</t>
  </si>
  <si>
    <t>per Eröffnungsdatum</t>
  </si>
  <si>
    <t>Einzelne Transaktionen sind erfolgswirksam zu</t>
  </si>
  <si>
    <t>Akten, Obligationen, Anlagefonds etc.</t>
  </si>
  <si>
    <t>Prüfung auf vorhandenen Darlehensvertrag;</t>
  </si>
  <si>
    <t>allenfalls Zinseinnahmen budgetieren</t>
  </si>
  <si>
    <t>Passiven</t>
  </si>
  <si>
    <t>Offene Rechnungen und Verpflichtungen</t>
  </si>
  <si>
    <t>Nominalwert (ohne Zinsen)</t>
  </si>
  <si>
    <t>gilt auch für in Rechnung gestellte Steuern</t>
  </si>
  <si>
    <t>Hypothekardarlehen</t>
  </si>
  <si>
    <t>Betreibungen und Verlustscheine</t>
  </si>
  <si>
    <t>Betreibungen mit effektivem Forderungsbe-</t>
  </si>
  <si>
    <t>Zusätzlicher Hinweise</t>
  </si>
  <si>
    <t>Einführende Hinweise</t>
  </si>
  <si>
    <t>Unterlagen</t>
  </si>
  <si>
    <t>Sachgebiet</t>
  </si>
  <si>
    <t>Quittung, Einzahlungsbeleg u. Ä.</t>
  </si>
  <si>
    <t>Wertschriften und -depots</t>
  </si>
  <si>
    <t>Depotauszug, -bescheinigung u. Ä.</t>
  </si>
  <si>
    <t>Kontoauszug, -bescheinigung u. Ä.</t>
  </si>
  <si>
    <t>unverteilte Erbschaften</t>
  </si>
  <si>
    <t>Darlehensvertrag, Rückzahlungsvereinbarung u. Ä.</t>
  </si>
  <si>
    <t>Jahresabschluss, steuerliche Bewertung, Aktionärsvertrag u. Ä.</t>
  </si>
  <si>
    <t>Säule 3a- und 3b-Guthaben</t>
  </si>
  <si>
    <t>Kontoauszug, -bescheinigung, Police u. Ä.</t>
  </si>
  <si>
    <t>Rechnungsbeleg, Vereinbarung, Vertrag u. Ä.</t>
  </si>
  <si>
    <t>Sonstige Sachwerte</t>
  </si>
  <si>
    <t>Beleg, Quittung, Foto, Schatzung u. Ä.</t>
  </si>
  <si>
    <t>Offene Rechnungen</t>
  </si>
  <si>
    <t>Hypothekarvertrag, Saldonachweis u. Ä.</t>
  </si>
  <si>
    <t>Rechnungsbeleg, Korrespondenz, Vereinbarung u. Ä.</t>
  </si>
  <si>
    <t>Betreibungen / Verlustscheine</t>
  </si>
  <si>
    <t>Einkommen</t>
  </si>
  <si>
    <t>Sozialversicherungen</t>
  </si>
  <si>
    <t>Versicherungen</t>
  </si>
  <si>
    <t>Steuern</t>
  </si>
  <si>
    <t>letzte Steuerveranlagung und -erklärung, Abzahlungsvereinbarung u. Ä.</t>
  </si>
  <si>
    <t>Wohnrecht / Nutzniessung</t>
  </si>
  <si>
    <t>Dienstbarkeitsvertrag, Korrespondenz u. Ä.</t>
  </si>
  <si>
    <t>Sämtliche sachdienlichen Hinweise und benötigten Unterlagen sind in Kopie einzureichen; Bestandsnachweise per Inventarstichtag angeben.</t>
  </si>
  <si>
    <t>Grundbuchauszug, Verträge u. Ä.</t>
  </si>
  <si>
    <t>Verlustscheine (wenn keine Verlustscheine, 0 eingeben)</t>
  </si>
  <si>
    <t>Währungen</t>
  </si>
  <si>
    <r>
      <t xml:space="preserve">Währung </t>
    </r>
    <r>
      <rPr>
        <sz val="8"/>
        <color theme="1"/>
        <rFont val="Wingdings 2"/>
        <family val="1"/>
        <charset val="2"/>
      </rPr>
      <t>1</t>
    </r>
  </si>
  <si>
    <t># 5</t>
  </si>
  <si>
    <t># 6</t>
  </si>
  <si>
    <t># 7</t>
  </si>
  <si>
    <t># 8</t>
  </si>
  <si>
    <t>Durch betreute Person selbstverwaltete</t>
  </si>
  <si>
    <t>keine Bilanzierung</t>
  </si>
  <si>
    <t>Vermögenswerte (Taschengeldkonto etc.)</t>
  </si>
  <si>
    <t>Nutzniessung und Wohnrecht</t>
  </si>
  <si>
    <t>Erläuterung im Vorbericht "Finanzen"</t>
  </si>
  <si>
    <t>gilt auch für vorfinanzierte Beistandschafts-</t>
  </si>
  <si>
    <t>entschädigung und Massnahmekosten</t>
  </si>
  <si>
    <t>Lasche rot:</t>
  </si>
  <si>
    <t>Inventar (mit Budget)</t>
  </si>
  <si>
    <t>Lasche blau:</t>
  </si>
  <si>
    <t>11.</t>
  </si>
  <si>
    <t xml:space="preserve">Antrittsinventar </t>
  </si>
  <si>
    <t xml:space="preserve">Informationen zum Antrittsinventar </t>
  </si>
  <si>
    <t xml:space="preserve">Prämienverbilligung der Krankenkasse </t>
  </si>
  <si>
    <t xml:space="preserve">Wohnkosten (Miete, Heimkosten) </t>
  </si>
  <si>
    <t xml:space="preserve">VVG Prämie </t>
  </si>
  <si>
    <t xml:space="preserve">Direkte Bundessteuern </t>
  </si>
  <si>
    <t xml:space="preserve">Nebenkosten </t>
  </si>
  <si>
    <t>Weitere Renten</t>
  </si>
  <si>
    <t>Belege einreichen</t>
  </si>
  <si>
    <t>Erbinventar einreichen</t>
  </si>
  <si>
    <t>Vertrag einreichen</t>
  </si>
  <si>
    <t xml:space="preserve">aktueller Auszug einreichen </t>
  </si>
  <si>
    <t xml:space="preserve">CHF </t>
  </si>
  <si>
    <r>
      <t xml:space="preserve">Verfügung (AHV, IV, EL etc.) mit </t>
    </r>
    <r>
      <rPr>
        <u/>
        <sz val="6.5"/>
        <color theme="1"/>
        <rFont val="Arial"/>
        <family val="2"/>
      </rPr>
      <t>Berechnungsblätter</t>
    </r>
    <r>
      <rPr>
        <sz val="6.5"/>
        <color theme="1"/>
        <rFont val="Arial"/>
        <family val="2"/>
      </rPr>
      <t>, Vorsorgeausweis, Korrespondenz u. Ä.</t>
    </r>
  </si>
  <si>
    <t>Bankauszug, Einzahlungsbeleg, u.Ä.</t>
  </si>
  <si>
    <t>Wohnen</t>
  </si>
  <si>
    <t xml:space="preserve">Darlehensschuld </t>
  </si>
  <si>
    <t xml:space="preserve">AHV-Rente </t>
  </si>
  <si>
    <t xml:space="preserve">IV-Rente </t>
  </si>
  <si>
    <t xml:space="preserve"> (netto) </t>
  </si>
  <si>
    <t>Weitere Einkommen</t>
  </si>
  <si>
    <t>Antrittsinventar (gemäss Art. 405 ZGB)</t>
  </si>
  <si>
    <t xml:space="preserve">BVG-Rente </t>
  </si>
  <si>
    <t xml:space="preserve">Staats- und Gemeindesteuern </t>
  </si>
  <si>
    <t>Grundbesitz</t>
  </si>
  <si>
    <t>Meldungen</t>
  </si>
  <si>
    <t>Eingabe korrekt?</t>
  </si>
  <si>
    <t>nicht löschen! (Währungen können jedoch bearbeitet</t>
  </si>
  <si>
    <t>werden. Namensbereich kontrollieren! ("Währungen")</t>
  </si>
  <si>
    <t>Genaue Bezeichnung</t>
  </si>
  <si>
    <t>Diese Vermögenswerte dienen der Alters-</t>
  </si>
  <si>
    <t>vorsorge. Solange diese im Vorsorgekreis-</t>
  </si>
  <si>
    <t>lauf verhaftet sind, sind diese p.m. zu dek-</t>
  </si>
  <si>
    <t>larieren.</t>
  </si>
  <si>
    <t>oder</t>
  </si>
  <si>
    <t>Nominalwert sofern Auszahlung statt-</t>
  </si>
  <si>
    <t>gefunden hat</t>
  </si>
  <si>
    <t>trag; Verlustscheine p.m.</t>
  </si>
  <si>
    <t>Steuerwert x Faktor 3.85</t>
  </si>
  <si>
    <t>Adresse 1</t>
  </si>
  <si>
    <t>Adresse 2</t>
  </si>
  <si>
    <t>PLZ</t>
  </si>
  <si>
    <t>Ort</t>
  </si>
  <si>
    <t>KESB Frenkentäler</t>
  </si>
  <si>
    <t>Postfach 262</t>
  </si>
  <si>
    <t>Hauptstrasse 22</t>
  </si>
  <si>
    <t>Bubendorf</t>
  </si>
  <si>
    <t>KESB Gelterkinden-Sissach</t>
  </si>
  <si>
    <t>Postfach</t>
  </si>
  <si>
    <t>Hauptstrasse 115</t>
  </si>
  <si>
    <t>Sissach</t>
  </si>
  <si>
    <t>KESB Kreis Liestal</t>
  </si>
  <si>
    <t>Postfach 244</t>
  </si>
  <si>
    <t>Rührbergweg 7</t>
  </si>
  <si>
    <t>Pratteln</t>
  </si>
  <si>
    <t>KESB Birstal</t>
  </si>
  <si>
    <t>St. Jakobstrasse 41</t>
  </si>
  <si>
    <t>Muttenz</t>
  </si>
  <si>
    <t>KESB Leimental</t>
  </si>
  <si>
    <t>Postfach 40</t>
  </si>
  <si>
    <t>Curt Goetz-Strasse 2</t>
  </si>
  <si>
    <t>Binningen</t>
  </si>
  <si>
    <t>KESB Laufental</t>
  </si>
  <si>
    <t>Bahnhofstrasse 6</t>
  </si>
  <si>
    <t>Laufen</t>
  </si>
  <si>
    <t>pro Memoria</t>
  </si>
  <si>
    <t>Telefon</t>
  </si>
  <si>
    <t>Mail</t>
  </si>
  <si>
    <t>061 599 85 50</t>
  </si>
  <si>
    <t>frenkentaeler@kesb-bl.ch</t>
  </si>
  <si>
    <t>061 985 10 60</t>
  </si>
  <si>
    <t>gelterkinden-sissach@kesb-bl.ch</t>
  </si>
  <si>
    <t>061 599 85 00</t>
  </si>
  <si>
    <t>liestal@kesb-bl.ch</t>
  </si>
  <si>
    <t>birstal@kesb-bl.ch</t>
  </si>
  <si>
    <t>leimental@kesb-bl.ch</t>
  </si>
  <si>
    <t>laufental@kesb-bl.ch</t>
  </si>
  <si>
    <t>061 599 85 70</t>
  </si>
  <si>
    <t>061 599 85 20</t>
  </si>
  <si>
    <t>061 599 85 40</t>
  </si>
  <si>
    <t>Telefon:</t>
  </si>
  <si>
    <t>Mail:</t>
  </si>
  <si>
    <t>Betrag (CHF) *</t>
  </si>
  <si>
    <t>Einzahlung auf Konto, Bargeld nur im Ausnahmefall</t>
  </si>
  <si>
    <t>ohne Marchzinsen
Fremdwährungen zum Tageskurs umrechnen</t>
  </si>
  <si>
    <t>ohne Marchzinsen
Aktien, Obligationen, Anlagefonds, etc. zum Kurswert</t>
  </si>
  <si>
    <t>aktuelle Darlehenshöhe</t>
  </si>
  <si>
    <t>ohne Marchzinsen
Prüfung auf vorhandenen Darlehensvertrag
Zinseinnahmen allenfalls budgetieren</t>
  </si>
  <si>
    <t>Vermögenswerte dienen der Altersvorsorge.</t>
  </si>
  <si>
    <t>wenn unbekannt, pro Memoria</t>
  </si>
  <si>
    <t>bei vermutetem wesentlichem Marktwert</t>
  </si>
  <si>
    <t>ohne Zinsen, gilt auch für in Rechnung gestellte Steuern</t>
  </si>
  <si>
    <t>Darlehensschuld</t>
  </si>
  <si>
    <t>ohne Marchzinsen</t>
  </si>
  <si>
    <t>gilt auch für vorfinanzierte Beistandschaftsentschädigungen
und Massnahmekosten</t>
  </si>
  <si>
    <t>Bewertungsvorgaben KESB Frenkentäler</t>
  </si>
  <si>
    <t>Bewertungsvorgaben KESB Gelterkinden-Sissach</t>
  </si>
  <si>
    <t>Bewertungsvorgaben KESB Kreis Liestal</t>
  </si>
  <si>
    <t>Bewertungsvorgaben KESB Birstal</t>
  </si>
  <si>
    <t>Bewertungsvorgaben KESB Leimental</t>
  </si>
  <si>
    <t>Wert</t>
  </si>
  <si>
    <t>Stichtagsbescheinigung ohne Marchzinsen
Fremdwährungen zum Tageskurs umrechnen</t>
  </si>
  <si>
    <t>Stichtagsbescheinigung ohne Marchzinsen
Aktien, Obligationen, Anlagefonds, etc. zum Kurswert</t>
  </si>
  <si>
    <t xml:space="preserve">Steuerwert  </t>
  </si>
  <si>
    <t>Stichtagsbescheinigung ohne Marchzinsen
Prüfung auf vorhandenen Darlehensvertrag
Zinseinnahmen allenfalls budgetieren</t>
  </si>
  <si>
    <t>Vertrag einreichen. Stichtagsbescheinigung vom Mietzinsdepot</t>
  </si>
  <si>
    <t>Stichtagsbescheinigung</t>
  </si>
  <si>
    <t>Betreibungsauszug und Schuldnerinfo</t>
  </si>
  <si>
    <t>Verlustscheinauszug und Schuldnerinfo</t>
  </si>
  <si>
    <t>Nationalität</t>
  </si>
  <si>
    <t>Inventarstichtag / Ernennungsdatum</t>
  </si>
  <si>
    <t>Wohnsituation</t>
  </si>
  <si>
    <t>Geschlecht</t>
  </si>
  <si>
    <t>Zivilstand</t>
  </si>
  <si>
    <t>Güterstand</t>
  </si>
  <si>
    <t>Wurde ein Antrag auf Ergänzungsleistung (EL) gestellt?</t>
  </si>
  <si>
    <t>falls ja, wann?</t>
  </si>
  <si>
    <t>Wurde ein Antrag auf Hilflosenentschädigung (HE) gestellt?</t>
  </si>
  <si>
    <t>Zusatzversicherung (VVG)</t>
  </si>
  <si>
    <t>Gebäudeversicherung</t>
  </si>
  <si>
    <t>KVG Prämie (nur wenn nicht von der Ergänzungsleistung (EL) übernommen wird)</t>
  </si>
  <si>
    <t xml:space="preserve">Lohn / Einkommen </t>
  </si>
  <si>
    <t>Offene Rechnungen / Verpflichtungen</t>
  </si>
  <si>
    <t>Mietzins- / Heimdepot</t>
  </si>
  <si>
    <t>Tresorfach / Safe</t>
  </si>
  <si>
    <t>Mobiliar / Hausrat</t>
  </si>
  <si>
    <t>KVG Franchise pro Monat (Jahresfranchise : 12)</t>
  </si>
  <si>
    <t>AHV-Beiträge (NE-Beitrag, Total : 12)</t>
  </si>
  <si>
    <t>Bank / Institution</t>
  </si>
  <si>
    <t>Ergänzungsleistungen (EL)</t>
  </si>
  <si>
    <t>Hilflosenentschädigung (HE)</t>
  </si>
  <si>
    <t xml:space="preserve">Gebühren, Abgaben, usw. </t>
  </si>
  <si>
    <t>Dokument / Urkunde</t>
  </si>
  <si>
    <t>Ehe- / Erbvertrag</t>
  </si>
  <si>
    <r>
      <t xml:space="preserve">ja / nein </t>
    </r>
    <r>
      <rPr>
        <sz val="8"/>
        <color theme="1"/>
        <rFont val="Wingdings 2"/>
        <family val="1"/>
        <charset val="2"/>
      </rPr>
      <t>1</t>
    </r>
  </si>
  <si>
    <t>Konto- / IBAN-Nr.</t>
  </si>
  <si>
    <t>Schuldner:in</t>
  </si>
  <si>
    <t>Erblasser:in</t>
  </si>
  <si>
    <t>Empfänger:in</t>
  </si>
  <si>
    <t>Gläubiger:in</t>
  </si>
  <si>
    <t>Das vorliegende Inventar-Tool ist in folgende Bereiche gegliedert:</t>
  </si>
  <si>
    <t>ja</t>
  </si>
  <si>
    <t>nein</t>
  </si>
  <si>
    <t>B. Vollständigkeitserklärung und Unterzeichnung</t>
  </si>
  <si>
    <t>C. Sachangaben</t>
  </si>
  <si>
    <t>D. Aktiven</t>
  </si>
  <si>
    <t>E. Passiven</t>
  </si>
  <si>
    <t>F. Bilanz</t>
  </si>
  <si>
    <t>G. Budget</t>
  </si>
  <si>
    <t>Vertrag (Miet- / Heimvertrag), Tarifausweis u. Ä.</t>
  </si>
  <si>
    <t>Lohn- / Rentenausweis, Bescheinigung u. Ä.</t>
  </si>
  <si>
    <t>aktueller Betreibungs- und Verlustscheinregisterauszug</t>
  </si>
  <si>
    <t>Steuer- / Erbschaftsinventar, Erbgangsbescheinigung u. Ä.</t>
  </si>
  <si>
    <t>Versicherungspolice (KVG, VVG, Hausrat, etc.), Korrespondenz u. Ä.</t>
  </si>
  <si>
    <t>beziehbar?</t>
  </si>
  <si>
    <t>Steuerwert</t>
  </si>
  <si>
    <t>Vermögenswerte dienen der Altersvorsorge. (effektiv, wenn beziehbar)</t>
  </si>
  <si>
    <t>gilt auch für vorfinanzierte Beistandschaftsentschädigungen
und Massnahmekosten (falls bekannt, sonst pro Memoria)</t>
  </si>
  <si>
    <t>Vertrag / Beleg einreichen</t>
  </si>
  <si>
    <t>Erbinventar einreichen (falls unbekannt: pro Memoria)</t>
  </si>
  <si>
    <t>Bewertungsvorgaben KESB Kreis Laufental</t>
  </si>
  <si>
    <t>A1. Angaben betreute Person / Massnahmeerrichtung</t>
  </si>
  <si>
    <t>A2. Angaben Beistandsperson</t>
  </si>
  <si>
    <t>C1. Versicherungen (einzureichende Unterlagen: Kopien Versicherungspolicen)</t>
  </si>
  <si>
    <t>C2. Wohnrecht (einzureichende Unterlagen: Kopie Dienstbarkeitsvertrag)</t>
  </si>
  <si>
    <t>C3. Nutzniessung (einzureichende Unterlagen: Kopie Dienstbarkeitsvertrag, Vermögensnachweis etc.)</t>
  </si>
  <si>
    <t>C4. Ehe- und Erbrecht (einzureichende Unterlagen: Kopie der entsprechenden Dokumente)</t>
  </si>
  <si>
    <t>C5. Ergänzungsleistungen (EL)</t>
  </si>
  <si>
    <t>C6. Hilflosenentschädigung (HE)</t>
  </si>
  <si>
    <t>C7. Weitere Angaben</t>
  </si>
  <si>
    <t>C8. Bemerkungen</t>
  </si>
  <si>
    <t>D1. Besitzt die betreute Person bei Inventaraufnahme Bargeld (in CHF oder FW)?</t>
  </si>
  <si>
    <t>D2. Besitzt die betreute Person Post- / Bankkonti (in CHF)?</t>
  </si>
  <si>
    <t>D3. Besitzt die betreute Person Wertschriftendepots?</t>
  </si>
  <si>
    <t>D4. Ist die betreute Person an unverteilten Erbschaften beteiligt?</t>
  </si>
  <si>
    <t>D5. Besitzt die betreute Person Grundstücks- resp. Liegenschaftseigentum?</t>
  </si>
  <si>
    <t>D6. Hat die betreute Person Darlehen vergeben (Aktivdarlehen)?</t>
  </si>
  <si>
    <t>D7. Hat die betreute Person ein Mietzins- und/oder Heimdepot geleistet?</t>
  </si>
  <si>
    <t>D8. Besitzt die betreute Person Geschäftsvermögen?</t>
  </si>
  <si>
    <t>D9. Besitzt die betreute Person Freizügigkeitsguthaben?</t>
  </si>
  <si>
    <t>D10. Besitzt die betreute Person Guthaben der Säule 3a?</t>
  </si>
  <si>
    <t>D11. Besitzt die betreute Person Guthaben der Säule 3b?</t>
  </si>
  <si>
    <t>D12. Besitzt die betreute Person offene Guthaben oder Forderungen?</t>
  </si>
  <si>
    <t>D13. Besitzt die betreute Person weitere, vermögensrelevante Sachwerte?</t>
  </si>
  <si>
    <t>D14. Besitzt die betreute Person ein Tresorfach und/oder Safe?</t>
  </si>
  <si>
    <t>D15. Besitzt die betreute Person Mobiliar und/oder Hausrat mit wesentlichem Marktwert?</t>
  </si>
  <si>
    <t>D16. Bemerkungen (Bsp: Auflistung zur Selbstverwaltung überlassener Vermögenswerte o. Ä.)</t>
  </si>
  <si>
    <t>E1. Liegen offene Rechnungen (Bsp. Heimrechnungen, Steuern) und/oder Verpflichtungen vor?</t>
  </si>
  <si>
    <t>E2. Hat die betreute Person Darlehen aufgenommen (Darlehensschulden)?</t>
  </si>
  <si>
    <t>E3. Bestehen zu Lasten der betreuten Person offene Hypothekardarlehen?</t>
  </si>
  <si>
    <t>E4. Sind gegen die betreute Person Betreibungen eingeleitet worden bzw. bestehen Verlustscheine?</t>
  </si>
  <si>
    <t>E5. Bestehen zu Lasten der betreuten Person Sozialhilfeschulden?</t>
  </si>
  <si>
    <t>E6. Bemerkungen (Bsp: Auflistung zur Selbstverwaltung überlassener Vermögenswerte o. Ä.)</t>
  </si>
  <si>
    <t>F1. Aktiven</t>
  </si>
  <si>
    <t>F2. Passiven</t>
  </si>
  <si>
    <t>F3. Reinvermögen</t>
  </si>
  <si>
    <t>F4. Bemerkungen</t>
  </si>
  <si>
    <r>
      <t xml:space="preserve">G1. Einnahmen pro Monat </t>
    </r>
    <r>
      <rPr>
        <i/>
        <sz val="8"/>
        <color theme="1"/>
        <rFont val="Arial"/>
        <family val="2"/>
      </rPr>
      <t>(Verfügungen einreichen)</t>
    </r>
  </si>
  <si>
    <r>
      <t xml:space="preserve">G2. Ausgaben pro Monat </t>
    </r>
    <r>
      <rPr>
        <i/>
        <sz val="8"/>
        <color theme="1"/>
        <rFont val="Arial"/>
        <family val="2"/>
      </rPr>
      <t>(Belege einreichen)</t>
    </r>
  </si>
  <si>
    <t>G3. Vergleich (monatlich)</t>
  </si>
  <si>
    <t>G4. Bemerkungen</t>
  </si>
  <si>
    <t>B1. Richtigkeit und Vollständigkeit</t>
  </si>
  <si>
    <t>B2. Zustimmung der betreuten Person</t>
  </si>
  <si>
    <t>B3. Unterzeichnung</t>
  </si>
  <si>
    <t>Konto-Nr. / Bezeichnung</t>
  </si>
  <si>
    <t xml:space="preserve">Mobilitätskosten (U-Abo, GA) </t>
  </si>
  <si>
    <t>Telefon Privat</t>
  </si>
  <si>
    <t>Telefon Mobil</t>
  </si>
  <si>
    <r>
      <t xml:space="preserve">Versicherte Person(en) </t>
    </r>
    <r>
      <rPr>
        <sz val="8"/>
        <color theme="1"/>
        <rFont val="Wingdings 2"/>
        <family val="1"/>
        <charset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</si>
</sst>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0.00\)"/>
  </numFmts>
  <fonts count="26" x14ac:knownFonts="1">
    <font>
      <sz val="11"/>
      <color theme="1"/>
      <name val="Calibri"/>
      <family val="2"/>
      <scheme val="minor"/>
    </font>
    <font>
      <sz val="8"/>
      <color theme="1"/>
      <name val="Arial"/>
      <family val="2"/>
    </font>
    <font>
      <b/>
      <sz val="8"/>
      <color theme="1"/>
      <name val="Arial"/>
      <family val="2"/>
    </font>
    <font>
      <i/>
      <sz val="8"/>
      <color theme="1"/>
      <name val="Arial"/>
      <family val="2"/>
    </font>
    <font>
      <sz val="16"/>
      <color theme="1"/>
      <name val="Arial"/>
      <family val="2"/>
    </font>
    <font>
      <b/>
      <sz val="10"/>
      <color theme="1"/>
      <name val="Arial"/>
      <family val="2"/>
    </font>
    <font>
      <sz val="10"/>
      <color theme="1"/>
      <name val="Arial"/>
      <family val="2"/>
    </font>
    <font>
      <sz val="8"/>
      <color theme="1"/>
      <name val="Wingdings 2"/>
      <family val="1"/>
      <charset val="2"/>
    </font>
    <font>
      <sz val="6"/>
      <color rgb="FFC00000"/>
      <name val="Arial"/>
      <family val="2"/>
    </font>
    <font>
      <sz val="9"/>
      <color theme="1"/>
      <name val="Arial"/>
      <family val="2"/>
    </font>
    <font>
      <sz val="6.5"/>
      <color theme="1"/>
      <name val="Arial"/>
      <family val="2"/>
    </font>
    <font>
      <b/>
      <sz val="9"/>
      <color theme="1"/>
      <name val="Arial"/>
      <family val="2"/>
    </font>
    <font>
      <u/>
      <sz val="11"/>
      <color theme="10"/>
      <name val="Calibri"/>
      <family val="2"/>
      <scheme val="minor"/>
    </font>
    <font>
      <u/>
      <sz val="8"/>
      <name val="Arial"/>
      <family val="2"/>
    </font>
    <font>
      <b/>
      <sz val="10"/>
      <color rgb="FFFF0000"/>
      <name val="Arial"/>
      <family val="2"/>
    </font>
    <font>
      <sz val="12"/>
      <color theme="1"/>
      <name val="Arial"/>
      <family val="2"/>
    </font>
    <font>
      <b/>
      <sz val="8"/>
      <name val="Arial"/>
      <family val="2"/>
    </font>
    <font>
      <u/>
      <sz val="6.5"/>
      <color theme="1"/>
      <name val="Arial"/>
      <family val="2"/>
    </font>
    <font>
      <sz val="11"/>
      <color theme="1"/>
      <name val="Calibri"/>
      <family val="2"/>
      <scheme val="minor"/>
    </font>
    <font>
      <sz val="6"/>
      <color theme="1"/>
      <name val="Arial"/>
      <family val="2"/>
    </font>
    <font>
      <sz val="10"/>
      <color rgb="FFFF0000"/>
      <name val="Arial"/>
      <family val="2"/>
    </font>
    <font>
      <b/>
      <sz val="16"/>
      <color theme="1"/>
      <name val="Arial"/>
      <family val="2"/>
    </font>
    <font>
      <b/>
      <sz val="11"/>
      <color theme="1"/>
      <name val="Calibri"/>
      <family val="2"/>
      <scheme val="minor"/>
    </font>
    <font>
      <b/>
      <sz val="26"/>
      <color theme="1"/>
      <name val="Calibri"/>
      <family val="2"/>
      <scheme val="minor"/>
    </font>
    <font>
      <sz val="8"/>
      <color theme="0"/>
      <name val="Arial"/>
      <family val="2"/>
    </font>
    <font>
      <b/>
      <i/>
      <sz val="8"/>
      <color theme="1"/>
      <name val="Arial"/>
      <family val="2"/>
    </font>
  </fonts>
  <fills count="10">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39994506668294322"/>
        <bgColor indexed="64"/>
      </patternFill>
    </fill>
    <fill>
      <patternFill patternType="solid">
        <fgColor theme="9" tint="0.79998168889431442"/>
        <bgColor indexed="64"/>
      </patternFill>
    </fill>
    <fill>
      <gradientFill degree="90">
        <stop position="0">
          <color theme="0" tint="-0.1490218817712943"/>
        </stop>
        <stop position="1">
          <color theme="0" tint="-0.25098422193060094"/>
        </stop>
      </gradientFill>
    </fill>
  </fills>
  <borders count="26">
    <border>
      <left/>
      <right/>
      <top/>
      <bottom/>
      <diagonal/>
    </border>
    <border>
      <left/>
      <right/>
      <top/>
      <bottom style="hair">
        <color auto="1"/>
      </bottom>
      <diagonal/>
    </border>
    <border>
      <left/>
      <right/>
      <top style="hair">
        <color auto="1"/>
      </top>
      <bottom/>
      <diagonal/>
    </border>
    <border>
      <left/>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hair">
        <color theme="1"/>
      </bottom>
      <diagonal/>
    </border>
    <border>
      <left style="thin">
        <color theme="1"/>
      </left>
      <right/>
      <top/>
      <bottom style="thin">
        <color auto="1"/>
      </bottom>
      <diagonal/>
    </border>
    <border>
      <left/>
      <right/>
      <top style="hair">
        <color theme="1"/>
      </top>
      <bottom style="hair">
        <color theme="1"/>
      </bottom>
      <diagonal/>
    </border>
  </borders>
  <cellStyleXfs count="3">
    <xf numFmtId="0" fontId="0" fillId="0" borderId="0"/>
    <xf numFmtId="0" fontId="12" fillId="0" borderId="0" applyNumberFormat="0" applyFill="0" applyBorder="0" applyAlignment="0" applyProtection="0"/>
    <xf numFmtId="43" fontId="18" fillId="0" borderId="0" applyFont="0" applyFill="0" applyBorder="0" applyAlignment="0" applyProtection="0"/>
  </cellStyleXfs>
  <cellXfs count="177">
    <xf numFmtId="0" fontId="0" fillId="0" borderId="0" xfId="0"/>
    <xf numFmtId="0" fontId="4" fillId="2" borderId="0" xfId="0" applyFont="1" applyFill="1" applyAlignment="1">
      <alignment vertical="center"/>
    </xf>
    <xf numFmtId="0" fontId="10" fillId="2" borderId="0" xfId="0" applyFont="1" applyFill="1" applyAlignment="1">
      <alignment vertical="center"/>
    </xf>
    <xf numFmtId="0" fontId="10" fillId="4" borderId="20" xfId="0" applyFont="1" applyFill="1" applyBorder="1" applyAlignment="1">
      <alignment vertical="center"/>
    </xf>
    <xf numFmtId="0" fontId="10" fillId="4" borderId="21" xfId="0" applyFont="1" applyFill="1" applyBorder="1" applyAlignment="1">
      <alignment vertical="center"/>
    </xf>
    <xf numFmtId="0" fontId="10" fillId="4" borderId="22" xfId="0" applyFont="1" applyFill="1" applyBorder="1" applyAlignment="1">
      <alignment vertical="center"/>
    </xf>
    <xf numFmtId="0" fontId="10" fillId="2" borderId="12" xfId="0" applyFont="1" applyFill="1" applyBorder="1" applyAlignment="1">
      <alignment vertical="center"/>
    </xf>
    <xf numFmtId="0" fontId="10" fillId="2" borderId="13" xfId="0" applyFont="1" applyFill="1" applyBorder="1" applyAlignment="1">
      <alignment vertical="center"/>
    </xf>
    <xf numFmtId="0" fontId="10" fillId="2" borderId="14" xfId="0" applyFont="1" applyFill="1" applyBorder="1" applyAlignment="1">
      <alignment vertical="center"/>
    </xf>
    <xf numFmtId="0" fontId="10" fillId="2" borderId="15" xfId="0" applyFont="1" applyFill="1" applyBorder="1" applyAlignment="1">
      <alignment vertical="center"/>
    </xf>
    <xf numFmtId="0" fontId="10" fillId="3" borderId="0" xfId="0" applyFont="1" applyFill="1" applyBorder="1" applyAlignment="1">
      <alignment vertical="center"/>
    </xf>
    <xf numFmtId="0" fontId="10" fillId="2" borderId="15" xfId="0" applyFont="1" applyFill="1" applyBorder="1"/>
    <xf numFmtId="0" fontId="10" fillId="2" borderId="0" xfId="0" applyFont="1" applyFill="1" applyBorder="1"/>
    <xf numFmtId="0" fontId="10" fillId="2" borderId="0" xfId="0" applyFont="1" applyFill="1"/>
    <xf numFmtId="0" fontId="10" fillId="2" borderId="16" xfId="0" applyFont="1" applyFill="1" applyBorder="1"/>
    <xf numFmtId="49" fontId="10" fillId="2" borderId="0" xfId="0" applyNumberFormat="1" applyFont="1" applyFill="1" applyBorder="1" applyAlignment="1">
      <alignment horizontal="left"/>
    </xf>
    <xf numFmtId="0" fontId="10" fillId="2" borderId="10" xfId="0" applyFont="1" applyFill="1" applyBorder="1"/>
    <xf numFmtId="0" fontId="10" fillId="2" borderId="5" xfId="0" applyFont="1" applyFill="1" applyBorder="1"/>
    <xf numFmtId="49" fontId="10" fillId="2" borderId="10" xfId="0" applyNumberFormat="1" applyFont="1" applyFill="1" applyBorder="1" applyAlignment="1">
      <alignment horizontal="left"/>
    </xf>
    <xf numFmtId="0" fontId="10" fillId="2" borderId="16" xfId="0" applyFont="1" applyFill="1" applyBorder="1" applyAlignment="1">
      <alignment horizontal="center" vertical="center"/>
    </xf>
    <xf numFmtId="0" fontId="10" fillId="2" borderId="24" xfId="0" applyFont="1" applyFill="1" applyBorder="1"/>
    <xf numFmtId="0" fontId="10" fillId="2" borderId="17" xfId="0" applyFont="1" applyFill="1" applyBorder="1"/>
    <xf numFmtId="0" fontId="10" fillId="2" borderId="18" xfId="0" applyFont="1" applyFill="1" applyBorder="1"/>
    <xf numFmtId="0" fontId="10" fillId="2" borderId="19" xfId="0" applyFont="1" applyFill="1" applyBorder="1"/>
    <xf numFmtId="0" fontId="10" fillId="2" borderId="0" xfId="0" applyFont="1" applyFill="1" applyBorder="1" applyAlignment="1">
      <alignment vertical="center"/>
    </xf>
    <xf numFmtId="0" fontId="10" fillId="2" borderId="4" xfId="0" applyFont="1" applyFill="1" applyBorder="1" applyAlignment="1">
      <alignment vertical="center"/>
    </xf>
    <xf numFmtId="0" fontId="10" fillId="2" borderId="5" xfId="0" applyFont="1" applyFill="1" applyBorder="1" applyAlignment="1">
      <alignment vertical="center"/>
    </xf>
    <xf numFmtId="0" fontId="10" fillId="2" borderId="6" xfId="0" applyFont="1" applyFill="1" applyBorder="1" applyAlignment="1">
      <alignment vertical="center"/>
    </xf>
    <xf numFmtId="0" fontId="10" fillId="2" borderId="7" xfId="0" applyFont="1" applyFill="1" applyBorder="1"/>
    <xf numFmtId="0" fontId="10" fillId="2" borderId="8" xfId="0" applyFont="1" applyFill="1" applyBorder="1"/>
    <xf numFmtId="0" fontId="10" fillId="2" borderId="9" xfId="0" applyFont="1" applyFill="1" applyBorder="1"/>
    <xf numFmtId="0" fontId="10" fillId="2" borderId="11" xfId="0" applyFont="1" applyFill="1" applyBorder="1"/>
    <xf numFmtId="49" fontId="10" fillId="2" borderId="18" xfId="0" applyNumberFormat="1" applyFont="1" applyFill="1" applyBorder="1" applyAlignment="1">
      <alignment horizontal="left"/>
    </xf>
    <xf numFmtId="0" fontId="1" fillId="2" borderId="0" xfId="0" applyFont="1" applyFill="1" applyAlignment="1" applyProtection="1">
      <alignment vertical="center"/>
      <protection hidden="1"/>
    </xf>
    <xf numFmtId="0" fontId="2"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1" fillId="2" borderId="12" xfId="0" applyFont="1" applyFill="1" applyBorder="1" applyAlignment="1" applyProtection="1">
      <alignment vertical="center"/>
      <protection hidden="1"/>
    </xf>
    <xf numFmtId="0" fontId="1" fillId="2" borderId="13" xfId="0" applyFont="1" applyFill="1" applyBorder="1" applyAlignment="1" applyProtection="1">
      <alignment vertical="center"/>
      <protection hidden="1"/>
    </xf>
    <xf numFmtId="0" fontId="1" fillId="2" borderId="14" xfId="0" applyFont="1" applyFill="1" applyBorder="1" applyAlignment="1" applyProtection="1">
      <alignment vertical="center"/>
      <protection hidden="1"/>
    </xf>
    <xf numFmtId="0" fontId="1" fillId="2" borderId="15" xfId="0" applyFont="1" applyFill="1" applyBorder="1" applyAlignment="1" applyProtection="1">
      <alignment vertical="center"/>
      <protection hidden="1"/>
    </xf>
    <xf numFmtId="0" fontId="1" fillId="2" borderId="16" xfId="0" applyFont="1" applyFill="1" applyBorder="1" applyAlignment="1" applyProtection="1">
      <alignment vertic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horizontal="left" vertical="center"/>
      <protection hidden="1"/>
    </xf>
    <xf numFmtId="0" fontId="1" fillId="2" borderId="17" xfId="0" applyFont="1" applyFill="1" applyBorder="1" applyAlignment="1" applyProtection="1">
      <alignment vertical="center"/>
      <protection hidden="1"/>
    </xf>
    <xf numFmtId="0" fontId="1" fillId="2" borderId="18" xfId="0" applyFont="1" applyFill="1" applyBorder="1" applyAlignment="1" applyProtection="1">
      <alignment vertical="center"/>
      <protection hidden="1"/>
    </xf>
    <xf numFmtId="0" fontId="1" fillId="2" borderId="19" xfId="0" applyFont="1" applyFill="1" applyBorder="1" applyAlignment="1" applyProtection="1">
      <alignment vertical="center"/>
      <protection hidden="1"/>
    </xf>
    <xf numFmtId="0" fontId="1" fillId="2" borderId="1" xfId="0" applyFont="1" applyFill="1" applyBorder="1" applyAlignment="1" applyProtection="1">
      <alignment vertical="center"/>
      <protection hidden="1"/>
    </xf>
    <xf numFmtId="49" fontId="7" fillId="2" borderId="0" xfId="0" applyNumberFormat="1" applyFont="1" applyFill="1" applyBorder="1" applyAlignment="1" applyProtection="1">
      <alignment horizontal="left" vertical="center"/>
      <protection hidden="1"/>
    </xf>
    <xf numFmtId="0" fontId="1" fillId="2" borderId="4" xfId="0" applyFont="1" applyFill="1" applyBorder="1" applyAlignment="1" applyProtection="1">
      <alignment vertical="center"/>
      <protection hidden="1"/>
    </xf>
    <xf numFmtId="0" fontId="1" fillId="2" borderId="5" xfId="0" applyFont="1" applyFill="1" applyBorder="1" applyAlignment="1" applyProtection="1">
      <alignment vertical="center"/>
      <protection hidden="1"/>
    </xf>
    <xf numFmtId="0" fontId="1" fillId="2" borderId="6" xfId="0" applyFont="1" applyFill="1" applyBorder="1" applyAlignment="1" applyProtection="1">
      <alignment vertical="center"/>
      <protection hidden="1"/>
    </xf>
    <xf numFmtId="0" fontId="1" fillId="2" borderId="7" xfId="0" applyFont="1" applyFill="1" applyBorder="1" applyAlignment="1" applyProtection="1">
      <alignment vertical="center"/>
      <protection hidden="1"/>
    </xf>
    <xf numFmtId="0" fontId="1" fillId="2" borderId="8" xfId="0" applyFont="1" applyFill="1" applyBorder="1" applyAlignment="1" applyProtection="1">
      <alignment vertical="center"/>
      <protection hidden="1"/>
    </xf>
    <xf numFmtId="0" fontId="1" fillId="2" borderId="9" xfId="0" applyFont="1" applyFill="1" applyBorder="1" applyAlignment="1" applyProtection="1">
      <alignment vertical="center"/>
      <protection hidden="1"/>
    </xf>
    <xf numFmtId="0" fontId="1" fillId="2" borderId="10" xfId="0" applyFont="1" applyFill="1" applyBorder="1" applyAlignment="1" applyProtection="1">
      <alignment vertical="center"/>
      <protection hidden="1"/>
    </xf>
    <xf numFmtId="0" fontId="1" fillId="2" borderId="11" xfId="0" applyFont="1" applyFill="1" applyBorder="1" applyAlignment="1" applyProtection="1">
      <alignment vertical="center"/>
      <protection hidden="1"/>
    </xf>
    <xf numFmtId="0" fontId="3" fillId="2" borderId="7" xfId="0" applyFont="1" applyFill="1" applyBorder="1" applyAlignment="1" applyProtection="1">
      <alignment vertical="center"/>
      <protection hidden="1"/>
    </xf>
    <xf numFmtId="0" fontId="3" fillId="2" borderId="0" xfId="0" applyFont="1" applyFill="1" applyAlignment="1" applyProtection="1">
      <alignment vertical="center"/>
      <protection hidden="1"/>
    </xf>
    <xf numFmtId="0" fontId="3" fillId="2" borderId="9" xfId="0" applyFont="1" applyFill="1" applyBorder="1" applyAlignment="1" applyProtection="1">
      <alignment vertic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vertical="center"/>
      <protection hidden="1"/>
    </xf>
    <xf numFmtId="0" fontId="19" fillId="2" borderId="0" xfId="0" applyFont="1" applyFill="1" applyAlignment="1" applyProtection="1">
      <alignment vertical="center"/>
      <protection hidden="1"/>
    </xf>
    <xf numFmtId="0" fontId="9" fillId="7" borderId="0" xfId="0" applyFont="1" applyFill="1" applyBorder="1" applyAlignment="1" applyProtection="1">
      <alignment vertical="center"/>
      <protection hidden="1"/>
    </xf>
    <xf numFmtId="0" fontId="1" fillId="7" borderId="0" xfId="0" applyFont="1" applyFill="1" applyBorder="1" applyAlignment="1" applyProtection="1">
      <alignment vertical="center"/>
      <protection hidden="1"/>
    </xf>
    <xf numFmtId="0" fontId="8" fillId="7" borderId="0" xfId="0" applyFont="1" applyFill="1" applyBorder="1" applyAlignment="1" applyProtection="1">
      <alignment horizontal="left" vertical="center"/>
      <protection hidden="1"/>
    </xf>
    <xf numFmtId="0" fontId="8" fillId="7" borderId="0" xfId="0" applyFont="1" applyFill="1" applyBorder="1" applyAlignment="1" applyProtection="1">
      <alignment vertical="center"/>
      <protection hidden="1"/>
    </xf>
    <xf numFmtId="0" fontId="22" fillId="0" borderId="0" xfId="0" applyFont="1"/>
    <xf numFmtId="0" fontId="1" fillId="8" borderId="0" xfId="0" applyFont="1" applyFill="1" applyAlignment="1" applyProtection="1">
      <alignment vertical="center"/>
      <protection locked="0" hidden="1"/>
    </xf>
    <xf numFmtId="0" fontId="1" fillId="2" borderId="0" xfId="0" applyFont="1" applyFill="1" applyBorder="1" applyAlignment="1" applyProtection="1">
      <alignment vertical="center"/>
      <protection hidden="1"/>
    </xf>
    <xf numFmtId="0" fontId="12" fillId="0" borderId="0" xfId="1"/>
    <xf numFmtId="0" fontId="0" fillId="0" borderId="0" xfId="0" applyAlignment="1">
      <alignment wrapText="1"/>
    </xf>
    <xf numFmtId="0" fontId="1" fillId="2" borderId="0" xfId="0" applyNumberFormat="1" applyFont="1" applyFill="1" applyBorder="1" applyAlignment="1" applyProtection="1">
      <alignment vertical="center"/>
      <protection hidden="1"/>
    </xf>
    <xf numFmtId="0" fontId="1" fillId="2" borderId="0" xfId="0" applyNumberFormat="1" applyFont="1" applyFill="1" applyBorder="1" applyAlignment="1" applyProtection="1">
      <alignment horizontal="left" vertical="center"/>
      <protection hidden="1"/>
    </xf>
    <xf numFmtId="0" fontId="1" fillId="2" borderId="0" xfId="0" applyNumberFormat="1" applyFont="1" applyFill="1" applyBorder="1" applyAlignment="1" applyProtection="1">
      <alignment vertical="center" shrinkToFit="1"/>
      <protection hidden="1"/>
    </xf>
    <xf numFmtId="0" fontId="1" fillId="2" borderId="16" xfId="0" applyNumberFormat="1" applyFont="1" applyFill="1" applyBorder="1" applyAlignment="1" applyProtection="1">
      <alignment vertical="center"/>
      <protection hidden="1"/>
    </xf>
    <xf numFmtId="0" fontId="1" fillId="2" borderId="18" xfId="0" applyNumberFormat="1" applyFont="1" applyFill="1" applyBorder="1" applyAlignment="1" applyProtection="1">
      <alignment vertical="center"/>
      <protection hidden="1"/>
    </xf>
    <xf numFmtId="0" fontId="1" fillId="2" borderId="19" xfId="0" applyNumberFormat="1" applyFont="1" applyFill="1" applyBorder="1" applyAlignment="1" applyProtection="1">
      <alignment vertical="center"/>
      <protection hidden="1"/>
    </xf>
    <xf numFmtId="0" fontId="1" fillId="2" borderId="0" xfId="0" applyNumberFormat="1" applyFont="1" applyFill="1" applyAlignment="1" applyProtection="1">
      <alignment vertical="center"/>
      <protection hidden="1"/>
    </xf>
    <xf numFmtId="0" fontId="1" fillId="2" borderId="13" xfId="0" applyNumberFormat="1" applyFont="1" applyFill="1" applyBorder="1" applyAlignment="1" applyProtection="1">
      <alignment vertical="center"/>
      <protection hidden="1"/>
    </xf>
    <xf numFmtId="0" fontId="1" fillId="2" borderId="14" xfId="0" applyNumberFormat="1" applyFont="1" applyFill="1" applyBorder="1" applyAlignment="1" applyProtection="1">
      <alignment vertical="center"/>
      <protection hidden="1"/>
    </xf>
    <xf numFmtId="0" fontId="7" fillId="2" borderId="0" xfId="0" applyNumberFormat="1" applyFont="1" applyFill="1" applyBorder="1" applyAlignment="1" applyProtection="1">
      <alignment vertical="center"/>
      <protection hidden="1"/>
    </xf>
    <xf numFmtId="0" fontId="7" fillId="2" borderId="0" xfId="0" applyNumberFormat="1" applyFont="1" applyFill="1" applyBorder="1" applyAlignment="1" applyProtection="1">
      <alignment horizontal="left" vertical="center"/>
      <protection hidden="1"/>
    </xf>
    <xf numFmtId="0" fontId="1" fillId="2" borderId="5" xfId="0" applyNumberFormat="1" applyFont="1" applyFill="1" applyBorder="1" applyAlignment="1" applyProtection="1">
      <alignment vertical="center"/>
      <protection hidden="1"/>
    </xf>
    <xf numFmtId="0" fontId="1" fillId="2" borderId="6" xfId="0" applyNumberFormat="1" applyFont="1" applyFill="1" applyBorder="1" applyAlignment="1" applyProtection="1">
      <alignment vertical="center"/>
      <protection hidden="1"/>
    </xf>
    <xf numFmtId="0" fontId="1" fillId="2" borderId="8" xfId="0" applyNumberFormat="1" applyFont="1" applyFill="1" applyBorder="1" applyAlignment="1" applyProtection="1">
      <alignment vertical="center"/>
      <protection hidden="1"/>
    </xf>
    <xf numFmtId="0" fontId="6" fillId="2" borderId="0" xfId="0" applyNumberFormat="1" applyFont="1" applyFill="1" applyBorder="1" applyAlignment="1" applyProtection="1">
      <alignment vertical="center"/>
      <protection hidden="1"/>
    </xf>
    <xf numFmtId="0" fontId="1" fillId="2" borderId="10" xfId="0" applyNumberFormat="1" applyFont="1" applyFill="1" applyBorder="1" applyAlignment="1" applyProtection="1">
      <alignment vertical="center"/>
      <protection hidden="1"/>
    </xf>
    <xf numFmtId="0" fontId="1" fillId="2" borderId="11" xfId="0" applyNumberFormat="1" applyFont="1" applyFill="1" applyBorder="1" applyAlignment="1" applyProtection="1">
      <alignment vertical="center"/>
      <protection hidden="1"/>
    </xf>
    <xf numFmtId="0" fontId="20" fillId="2" borderId="0" xfId="0" applyNumberFormat="1" applyFont="1" applyFill="1" applyBorder="1" applyAlignment="1" applyProtection="1">
      <alignment vertical="center"/>
      <protection hidden="1"/>
    </xf>
    <xf numFmtId="0" fontId="6" fillId="2" borderId="0" xfId="0" applyNumberFormat="1" applyFont="1" applyFill="1" applyBorder="1" applyAlignment="1" applyProtection="1">
      <alignment vertical="center" shrinkToFit="1"/>
      <protection hidden="1"/>
    </xf>
    <xf numFmtId="0" fontId="3" fillId="2" borderId="0" xfId="0" applyNumberFormat="1" applyFont="1" applyFill="1" applyBorder="1" applyAlignment="1" applyProtection="1">
      <alignment vertical="center"/>
      <protection hidden="1"/>
    </xf>
    <xf numFmtId="0" fontId="3" fillId="2" borderId="8" xfId="0" applyNumberFormat="1" applyFont="1" applyFill="1" applyBorder="1" applyAlignment="1" applyProtection="1">
      <alignment vertical="center"/>
      <protection hidden="1"/>
    </xf>
    <xf numFmtId="0" fontId="3" fillId="2" borderId="10" xfId="0" applyNumberFormat="1" applyFont="1" applyFill="1" applyBorder="1" applyAlignment="1" applyProtection="1">
      <alignment vertical="center"/>
      <protection hidden="1"/>
    </xf>
    <xf numFmtId="0" fontId="3" fillId="2" borderId="11" xfId="0" applyNumberFormat="1" applyFont="1" applyFill="1" applyBorder="1" applyAlignment="1" applyProtection="1">
      <alignment vertical="center"/>
      <protection hidden="1"/>
    </xf>
    <xf numFmtId="0" fontId="1" fillId="2" borderId="0" xfId="0" applyNumberFormat="1" applyFont="1" applyFill="1" applyBorder="1" applyAlignment="1" applyProtection="1">
      <alignment vertical="center"/>
      <protection hidden="1"/>
    </xf>
    <xf numFmtId="0" fontId="1" fillId="2" borderId="0" xfId="0" applyNumberFormat="1" applyFont="1" applyFill="1" applyBorder="1" applyAlignment="1" applyProtection="1">
      <alignment horizontal="left" vertical="center"/>
      <protection hidden="1"/>
    </xf>
    <xf numFmtId="0" fontId="1" fillId="2" borderId="0" xfId="0" applyNumberFormat="1" applyFont="1" applyFill="1" applyBorder="1" applyAlignment="1" applyProtection="1">
      <alignment vertic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vertical="center"/>
      <protection hidden="1"/>
    </xf>
    <xf numFmtId="0" fontId="1" fillId="9" borderId="20" xfId="0" applyFont="1" applyFill="1" applyBorder="1" applyAlignment="1" applyProtection="1">
      <alignment vertical="center"/>
      <protection hidden="1"/>
    </xf>
    <xf numFmtId="0" fontId="1" fillId="9" borderId="0" xfId="0" applyFont="1" applyFill="1" applyBorder="1" applyAlignment="1" applyProtection="1">
      <alignment vertical="center"/>
      <protection hidden="1"/>
    </xf>
    <xf numFmtId="0" fontId="1" fillId="9" borderId="0" xfId="0" applyNumberFormat="1" applyFont="1" applyFill="1" applyBorder="1" applyAlignment="1" applyProtection="1">
      <alignment vertical="center"/>
      <protection hidden="1"/>
    </xf>
    <xf numFmtId="0" fontId="6" fillId="2" borderId="23" xfId="0" applyNumberFormat="1" applyFont="1" applyFill="1" applyBorder="1" applyAlignment="1" applyProtection="1">
      <alignment vertical="center" shrinkToFit="1"/>
      <protection locked="0"/>
    </xf>
    <xf numFmtId="0" fontId="5" fillId="2" borderId="23" xfId="0" applyNumberFormat="1" applyFont="1" applyFill="1" applyBorder="1" applyAlignment="1" applyProtection="1">
      <alignment vertical="center" shrinkToFit="1"/>
      <protection locked="0"/>
    </xf>
    <xf numFmtId="0" fontId="24" fillId="2" borderId="8" xfId="0" applyNumberFormat="1" applyFont="1" applyFill="1" applyBorder="1" applyAlignment="1" applyProtection="1">
      <alignment vertical="center"/>
      <protection locked="0" hidden="1"/>
    </xf>
    <xf numFmtId="0" fontId="24" fillId="2" borderId="0" xfId="0" applyFont="1" applyFill="1" applyAlignment="1" applyProtection="1">
      <alignment vertical="center"/>
      <protection locked="0" hidden="1"/>
    </xf>
    <xf numFmtId="0" fontId="5" fillId="2" borderId="23" xfId="0" applyNumberFormat="1" applyFont="1" applyFill="1" applyBorder="1" applyAlignment="1" applyProtection="1">
      <alignment vertical="center" shrinkToFit="1"/>
    </xf>
    <xf numFmtId="0" fontId="6" fillId="2" borderId="23" xfId="0" applyNumberFormat="1" applyFont="1" applyFill="1" applyBorder="1" applyAlignment="1" applyProtection="1">
      <alignment horizontal="left" vertical="center" shrinkToFit="1"/>
      <protection locked="0"/>
    </xf>
    <xf numFmtId="0" fontId="5" fillId="2" borderId="23" xfId="0" applyNumberFormat="1" applyFont="1" applyFill="1" applyBorder="1" applyAlignment="1" applyProtection="1">
      <alignment horizontal="left" vertical="center" shrinkToFit="1"/>
      <protection locked="0"/>
    </xf>
    <xf numFmtId="0" fontId="1" fillId="2" borderId="0" xfId="0" applyNumberFormat="1" applyFont="1" applyFill="1" applyBorder="1" applyAlignment="1" applyProtection="1">
      <alignment horizontal="left" vertical="center"/>
      <protection hidden="1"/>
    </xf>
    <xf numFmtId="43" fontId="6" fillId="2" borderId="23" xfId="2" applyFont="1" applyFill="1" applyBorder="1" applyAlignment="1" applyProtection="1">
      <alignment horizontal="left" vertical="center" shrinkToFit="1"/>
      <protection locked="0"/>
    </xf>
    <xf numFmtId="43" fontId="5" fillId="2" borderId="23" xfId="2" applyFont="1" applyFill="1" applyBorder="1" applyAlignment="1" applyProtection="1">
      <alignment horizontal="left" vertical="center" shrinkToFit="1"/>
      <protection locked="0"/>
    </xf>
    <xf numFmtId="0" fontId="1" fillId="9" borderId="0" xfId="0" applyNumberFormat="1" applyFont="1" applyFill="1" applyBorder="1" applyAlignment="1" applyProtection="1">
      <alignment horizontal="left" vertical="center"/>
      <protection hidden="1"/>
    </xf>
    <xf numFmtId="0" fontId="6" fillId="2" borderId="23" xfId="0" applyNumberFormat="1" applyFont="1" applyFill="1" applyBorder="1" applyAlignment="1" applyProtection="1">
      <alignment horizontal="center" vertical="center" shrinkToFit="1"/>
      <protection locked="0"/>
    </xf>
    <xf numFmtId="0" fontId="5" fillId="2" borderId="23" xfId="0" applyNumberFormat="1" applyFont="1" applyFill="1" applyBorder="1" applyAlignment="1" applyProtection="1">
      <alignment horizontal="center" vertical="center" shrinkToFit="1"/>
      <protection locked="0"/>
    </xf>
    <xf numFmtId="0" fontId="1" fillId="2" borderId="3" xfId="0" applyNumberFormat="1" applyFont="1" applyFill="1" applyBorder="1" applyAlignment="1" applyProtection="1">
      <alignment horizontal="left" vertical="center"/>
      <protection hidden="1"/>
    </xf>
    <xf numFmtId="0" fontId="2" fillId="9" borderId="21" xfId="0" applyNumberFormat="1" applyFont="1" applyFill="1" applyBorder="1" applyAlignment="1" applyProtection="1">
      <alignment horizontal="left" vertical="center"/>
      <protection hidden="1"/>
    </xf>
    <xf numFmtId="0" fontId="2" fillId="9" borderId="22" xfId="0" applyNumberFormat="1" applyFont="1" applyFill="1" applyBorder="1" applyAlignment="1" applyProtection="1">
      <alignment horizontal="left" vertical="center"/>
      <protection hidden="1"/>
    </xf>
    <xf numFmtId="43" fontId="6" fillId="2" borderId="1" xfId="2" applyFont="1" applyFill="1" applyBorder="1" applyAlignment="1" applyProtection="1">
      <alignment horizontal="right" vertical="center" shrinkToFit="1"/>
      <protection hidden="1"/>
    </xf>
    <xf numFmtId="43" fontId="5" fillId="2" borderId="1" xfId="2" applyFont="1" applyFill="1" applyBorder="1" applyAlignment="1" applyProtection="1">
      <alignment horizontal="right" vertical="center" shrinkToFit="1"/>
      <protection hidden="1"/>
    </xf>
    <xf numFmtId="0" fontId="1" fillId="2" borderId="0" xfId="0" applyNumberFormat="1" applyFont="1" applyFill="1" applyBorder="1" applyAlignment="1" applyProtection="1">
      <alignment vertical="center"/>
      <protection hidden="1"/>
    </xf>
    <xf numFmtId="0" fontId="6" fillId="2" borderId="0" xfId="0" applyNumberFormat="1" applyFont="1" applyFill="1" applyBorder="1" applyAlignment="1" applyProtection="1">
      <alignment horizontal="left" vertical="center" shrinkToFit="1"/>
      <protection locked="0"/>
    </xf>
    <xf numFmtId="0" fontId="3" fillId="2" borderId="0" xfId="0" applyNumberFormat="1" applyFont="1" applyFill="1" applyBorder="1" applyAlignment="1" applyProtection="1">
      <alignment horizontal="left" vertical="center"/>
      <protection hidden="1"/>
    </xf>
    <xf numFmtId="0" fontId="2" fillId="9" borderId="21" xfId="0" applyFont="1" applyFill="1" applyBorder="1" applyAlignment="1" applyProtection="1">
      <alignment horizontal="left" vertical="center"/>
      <protection hidden="1"/>
    </xf>
    <xf numFmtId="0" fontId="2" fillId="9" borderId="22" xfId="0" applyFont="1" applyFill="1" applyBorder="1" applyAlignment="1" applyProtection="1">
      <alignment horizontal="left" vertical="center"/>
      <protection hidden="1"/>
    </xf>
    <xf numFmtId="0" fontId="1" fillId="2" borderId="0" xfId="0" applyFont="1" applyFill="1" applyBorder="1" applyAlignment="1" applyProtection="1">
      <alignment horizontal="left" vertical="center"/>
      <protection hidden="1"/>
    </xf>
    <xf numFmtId="14" fontId="6" fillId="2" borderId="23" xfId="0" applyNumberFormat="1" applyFont="1" applyFill="1" applyBorder="1" applyAlignment="1" applyProtection="1">
      <alignment horizontal="left" vertical="center" shrinkToFit="1"/>
      <protection locked="0"/>
    </xf>
    <xf numFmtId="14" fontId="5" fillId="2" borderId="23" xfId="0" applyNumberFormat="1" applyFont="1" applyFill="1" applyBorder="1" applyAlignment="1" applyProtection="1">
      <alignment horizontal="left" vertical="center" shrinkToFit="1"/>
      <protection locked="0"/>
    </xf>
    <xf numFmtId="0" fontId="1" fillId="2" borderId="1" xfId="0" applyNumberFormat="1" applyFont="1" applyFill="1" applyBorder="1" applyAlignment="1" applyProtection="1">
      <alignment horizontal="left" vertical="center"/>
      <protection hidden="1"/>
    </xf>
    <xf numFmtId="0" fontId="11" fillId="2" borderId="0" xfId="0" applyFont="1" applyFill="1" applyAlignment="1" applyProtection="1">
      <alignment horizontal="left" vertical="center"/>
      <protection hidden="1"/>
    </xf>
    <xf numFmtId="0" fontId="1" fillId="2" borderId="0" xfId="0" applyFont="1" applyFill="1" applyAlignment="1" applyProtection="1">
      <alignment horizontal="left" vertical="center"/>
      <protection hidden="1"/>
    </xf>
    <xf numFmtId="0" fontId="4" fillId="2" borderId="0" xfId="0" applyFont="1" applyFill="1" applyAlignment="1" applyProtection="1">
      <alignment horizontal="left" vertical="center"/>
      <protection hidden="1"/>
    </xf>
    <xf numFmtId="0" fontId="1" fillId="5" borderId="0" xfId="0" applyFont="1" applyFill="1" applyAlignment="1" applyProtection="1">
      <alignment horizontal="left" vertical="center"/>
      <protection hidden="1"/>
    </xf>
    <xf numFmtId="0" fontId="1" fillId="6" borderId="0" xfId="0" applyFont="1" applyFill="1" applyAlignment="1" applyProtection="1">
      <alignment horizontal="left" vertical="center"/>
      <protection hidden="1"/>
    </xf>
    <xf numFmtId="0" fontId="16" fillId="2" borderId="0" xfId="0" applyFont="1" applyFill="1" applyAlignment="1" applyProtection="1">
      <alignment horizontal="left" vertical="center"/>
      <protection hidden="1"/>
    </xf>
    <xf numFmtId="0" fontId="2" fillId="2" borderId="0" xfId="0" applyFont="1" applyFill="1" applyAlignment="1" applyProtection="1">
      <alignment horizontal="left" vertical="center"/>
      <protection hidden="1"/>
    </xf>
    <xf numFmtId="0" fontId="21" fillId="2" borderId="0" xfId="0" applyFont="1" applyFill="1" applyAlignment="1" applyProtection="1">
      <alignment horizontal="left" vertical="center"/>
      <protection hidden="1"/>
    </xf>
    <xf numFmtId="0" fontId="15" fillId="2" borderId="0" xfId="0" applyFont="1" applyFill="1" applyAlignment="1" applyProtection="1">
      <alignment horizontal="left" vertical="center"/>
      <protection hidden="1"/>
    </xf>
    <xf numFmtId="0" fontId="1" fillId="2" borderId="0" xfId="0" applyNumberFormat="1" applyFont="1" applyFill="1" applyBorder="1" applyAlignment="1" applyProtection="1">
      <alignment horizontal="center" vertical="center"/>
      <protection hidden="1"/>
    </xf>
    <xf numFmtId="0" fontId="11" fillId="2" borderId="2" xfId="0" applyFont="1" applyFill="1" applyBorder="1" applyAlignment="1" applyProtection="1">
      <alignment horizontal="left" vertical="center"/>
      <protection hidden="1"/>
    </xf>
    <xf numFmtId="0" fontId="1" fillId="9" borderId="0" xfId="0" applyFont="1" applyFill="1" applyBorder="1" applyAlignment="1" applyProtection="1">
      <alignment horizontal="left" vertical="center"/>
      <protection hidden="1"/>
    </xf>
    <xf numFmtId="0" fontId="1" fillId="2" borderId="1" xfId="0" applyFont="1" applyFill="1" applyBorder="1" applyAlignment="1" applyProtection="1">
      <alignment horizontal="left" vertical="center"/>
      <protection hidden="1"/>
    </xf>
    <xf numFmtId="0" fontId="1" fillId="9" borderId="0" xfId="0" applyFont="1" applyFill="1" applyBorder="1" applyAlignment="1" applyProtection="1">
      <alignment horizontal="center" vertical="center"/>
      <protection hidden="1"/>
    </xf>
    <xf numFmtId="0" fontId="6" fillId="2" borderId="1" xfId="0" applyNumberFormat="1" applyFont="1" applyFill="1" applyBorder="1" applyAlignment="1" applyProtection="1">
      <alignment horizontal="left" vertical="center" shrinkToFit="1"/>
      <protection locked="0"/>
    </xf>
    <xf numFmtId="0" fontId="20" fillId="2" borderId="0" xfId="0" applyNumberFormat="1" applyFont="1" applyFill="1" applyBorder="1" applyAlignment="1" applyProtection="1">
      <alignment horizontal="center" vertical="center"/>
      <protection hidden="1"/>
    </xf>
    <xf numFmtId="0" fontId="14" fillId="2" borderId="0" xfId="0" applyNumberFormat="1" applyFont="1" applyFill="1" applyBorder="1" applyAlignment="1" applyProtection="1">
      <alignment horizontal="center" vertical="center"/>
      <protection hidden="1"/>
    </xf>
    <xf numFmtId="43" fontId="6" fillId="2" borderId="23" xfId="2" applyFont="1" applyFill="1" applyBorder="1" applyAlignment="1" applyProtection="1">
      <alignment horizontal="left" vertical="center" shrinkToFit="1"/>
      <protection hidden="1"/>
    </xf>
    <xf numFmtId="43" fontId="5" fillId="2" borderId="23" xfId="2" applyFont="1" applyFill="1" applyBorder="1" applyAlignment="1" applyProtection="1">
      <alignment horizontal="left" vertical="center" shrinkToFit="1"/>
      <protection hidden="1"/>
    </xf>
    <xf numFmtId="0" fontId="6" fillId="2" borderId="1" xfId="0" applyFont="1" applyFill="1" applyBorder="1" applyAlignment="1" applyProtection="1">
      <alignment horizontal="left" vertical="center"/>
      <protection locked="0"/>
    </xf>
    <xf numFmtId="43" fontId="6" fillId="2" borderId="25" xfId="2" applyFont="1" applyFill="1" applyBorder="1" applyAlignment="1" applyProtection="1">
      <alignment horizontal="left" vertical="center" shrinkToFit="1"/>
      <protection locked="0"/>
    </xf>
    <xf numFmtId="0" fontId="5" fillId="2" borderId="23" xfId="0" applyNumberFormat="1" applyFont="1" applyFill="1" applyBorder="1" applyAlignment="1" applyProtection="1">
      <alignment horizontal="center" vertical="center" shrinkToFit="1"/>
    </xf>
    <xf numFmtId="0" fontId="14" fillId="2" borderId="0" xfId="0" applyNumberFormat="1" applyFont="1" applyFill="1" applyBorder="1" applyAlignment="1" applyProtection="1">
      <alignment horizontal="right" vertical="center"/>
      <protection hidden="1"/>
    </xf>
    <xf numFmtId="4" fontId="6" fillId="2" borderId="1" xfId="0" applyNumberFormat="1" applyFont="1" applyFill="1" applyBorder="1" applyAlignment="1" applyProtection="1">
      <alignment horizontal="right" vertical="center" shrinkToFit="1"/>
      <protection hidden="1"/>
    </xf>
    <xf numFmtId="0" fontId="5" fillId="2" borderId="1" xfId="0" applyFont="1" applyFill="1" applyBorder="1" applyAlignment="1" applyProtection="1">
      <alignment horizontal="right" vertical="center" shrinkToFit="1"/>
      <protection hidden="1"/>
    </xf>
    <xf numFmtId="4" fontId="5" fillId="2" borderId="0" xfId="0" applyNumberFormat="1" applyFont="1" applyFill="1" applyBorder="1" applyAlignment="1" applyProtection="1">
      <alignment horizontal="right" vertical="center" shrinkToFit="1"/>
      <protection hidden="1"/>
    </xf>
    <xf numFmtId="0" fontId="5" fillId="2" borderId="0" xfId="0" applyFont="1" applyFill="1" applyBorder="1" applyAlignment="1" applyProtection="1">
      <alignment horizontal="right" vertical="center" shrinkToFit="1"/>
      <protection hidden="1"/>
    </xf>
    <xf numFmtId="0" fontId="1" fillId="2" borderId="3" xfId="0" applyFont="1" applyFill="1" applyBorder="1" applyAlignment="1" applyProtection="1">
      <alignment horizontal="left" vertical="center"/>
      <protection hidden="1"/>
    </xf>
    <xf numFmtId="0" fontId="1" fillId="2" borderId="1" xfId="0" applyFont="1" applyFill="1" applyBorder="1" applyAlignment="1" applyProtection="1">
      <alignment horizontal="right" vertical="center"/>
      <protection hidden="1"/>
    </xf>
    <xf numFmtId="4" fontId="5" fillId="2" borderId="2" xfId="0" applyNumberFormat="1" applyFont="1" applyFill="1" applyBorder="1" applyAlignment="1" applyProtection="1">
      <alignment horizontal="right" vertical="center"/>
      <protection hidden="1"/>
    </xf>
    <xf numFmtId="0" fontId="5" fillId="2" borderId="2" xfId="0" applyFont="1" applyFill="1" applyBorder="1" applyAlignment="1" applyProtection="1">
      <alignment horizontal="right" vertical="center"/>
      <protection hidden="1"/>
    </xf>
    <xf numFmtId="4" fontId="6" fillId="2" borderId="1" xfId="0" applyNumberFormat="1" applyFont="1" applyFill="1" applyBorder="1" applyAlignment="1" applyProtection="1">
      <alignment horizontal="right" vertical="center"/>
      <protection hidden="1"/>
    </xf>
    <xf numFmtId="4" fontId="5" fillId="2" borderId="1" xfId="0" applyNumberFormat="1" applyFont="1" applyFill="1" applyBorder="1" applyAlignment="1" applyProtection="1">
      <alignment horizontal="right" vertical="center"/>
      <protection hidden="1"/>
    </xf>
    <xf numFmtId="4" fontId="6" fillId="2" borderId="3" xfId="0" applyNumberFormat="1" applyFont="1" applyFill="1" applyBorder="1" applyAlignment="1" applyProtection="1">
      <alignment horizontal="right" vertical="center"/>
      <protection hidden="1"/>
    </xf>
    <xf numFmtId="0" fontId="2" fillId="9" borderId="0" xfId="0" applyFont="1" applyFill="1" applyBorder="1" applyAlignment="1" applyProtection="1">
      <alignment horizontal="left" vertical="center"/>
      <protection hidden="1"/>
    </xf>
    <xf numFmtId="164" fontId="25" fillId="2" borderId="0" xfId="2" applyNumberFormat="1" applyFont="1" applyFill="1" applyBorder="1" applyAlignment="1" applyProtection="1">
      <alignment horizontal="right" vertical="center" shrinkToFit="1"/>
      <protection hidden="1"/>
    </xf>
    <xf numFmtId="0" fontId="6" fillId="2" borderId="1" xfId="0" applyFont="1" applyFill="1" applyBorder="1" applyAlignment="1" applyProtection="1">
      <alignment horizontal="left" vertical="center" shrinkToFit="1"/>
      <protection locked="0"/>
    </xf>
    <xf numFmtId="0" fontId="5" fillId="2" borderId="1" xfId="0" applyFont="1" applyFill="1" applyBorder="1" applyAlignment="1" applyProtection="1">
      <alignment horizontal="left" vertical="center" shrinkToFit="1"/>
      <protection locked="0"/>
    </xf>
    <xf numFmtId="0" fontId="23" fillId="0" borderId="0" xfId="0" applyFont="1" applyAlignment="1">
      <alignment horizontal="center"/>
    </xf>
    <xf numFmtId="0" fontId="10" fillId="2" borderId="0" xfId="0" applyFont="1" applyFill="1" applyBorder="1" applyAlignment="1">
      <alignment horizontal="left"/>
    </xf>
    <xf numFmtId="49" fontId="10" fillId="2" borderId="0" xfId="0" applyNumberFormat="1" applyFont="1" applyFill="1" applyBorder="1" applyAlignment="1">
      <alignment horizontal="left"/>
    </xf>
    <xf numFmtId="0" fontId="4" fillId="2" borderId="0" xfId="0" applyFont="1" applyFill="1" applyAlignment="1">
      <alignment horizontal="left" vertical="center"/>
    </xf>
    <xf numFmtId="0" fontId="10" fillId="4" borderId="21" xfId="0" applyFont="1" applyFill="1" applyBorder="1" applyAlignment="1">
      <alignment horizontal="left" vertical="center"/>
    </xf>
    <xf numFmtId="0" fontId="10" fillId="4" borderId="22" xfId="0" applyFont="1" applyFill="1" applyBorder="1" applyAlignment="1">
      <alignment horizontal="left" vertical="center"/>
    </xf>
    <xf numFmtId="49" fontId="10" fillId="2" borderId="16" xfId="0" applyNumberFormat="1" applyFont="1" applyFill="1" applyBorder="1" applyAlignment="1">
      <alignment horizontal="left"/>
    </xf>
    <xf numFmtId="0" fontId="10" fillId="3" borderId="0" xfId="0" applyFont="1" applyFill="1" applyBorder="1" applyAlignment="1">
      <alignment horizontal="left" vertical="center"/>
    </xf>
  </cellXfs>
  <cellStyles count="3">
    <cellStyle name="Komma" xfId="2" builtinId="3"/>
    <cellStyle name="Link" xfId="1" builtinId="8"/>
    <cellStyle name="Standard" xfId="0" builtinId="0"/>
  </cellStyles>
  <dxfs count="111">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5" tint="0.80001220740379042"/>
          </stop>
        </gradient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gradientFill type="path" left="0.5" right="0.5" top="0.5" bottom="0.5">
          <stop position="0">
            <color theme="0"/>
          </stop>
          <stop position="1">
            <color theme="2" tint="-9.8025452436902985E-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6" tint="0.80001220740379042"/>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8" tint="0.8000122074037904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theme="2" tint="-9.8025452436902985E-2"/>
          </stop>
        </gradientFill>
      </fill>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Drop" dropStyle="combo" dx="22" fmlaLink="$U$1" fmlaRange="Adressen!$A$2:$A$7" sel="1" val="0"/>
</file>

<file path=xl/ctrlProps/ctrlProp10.xml><?xml version="1.0" encoding="utf-8"?>
<formControlPr xmlns="http://schemas.microsoft.com/office/spreadsheetml/2009/9/main" objectType="CheckBox" fmlaLink="$AX$221"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fmlaLink="$AX$229"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fmlaLink="$AX$239"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fmlaLink="$AX$247"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fmlaLink="$AX$255"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fmlaLink="$AX$192" lockText="1"/>
</file>

<file path=xl/ctrlProps/ctrlProp20.xml><?xml version="1.0" encoding="utf-8"?>
<formControlPr xmlns="http://schemas.microsoft.com/office/spreadsheetml/2009/9/main" objectType="CheckBox" fmlaLink="$AX$263"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fmlaLink="$AX$271"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fmlaLink="$AX$279"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fmlaLink="$AX$287"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fmlaLink="$AX$297"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fmlaLink="$AX$309"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fmlaLink="$AX$320"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fmlaLink="$AX$339"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fmlaLink="$AX$349"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fmlaLink="$AX$359"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fmlaLink="$AX$369"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fmlaLink="$AX$379"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fmlaLink="$AX266" lockText="1"/>
</file>

<file path=xl/ctrlProps/ctrlProp45.xml><?xml version="1.0" encoding="utf-8"?>
<formControlPr xmlns="http://schemas.microsoft.com/office/spreadsheetml/2009/9/main" objectType="CheckBox" fmlaLink="$AY266" lockText="1"/>
</file>

<file path=xl/ctrlProps/ctrlProp46.xml><?xml version="1.0" encoding="utf-8"?>
<formControlPr xmlns="http://schemas.microsoft.com/office/spreadsheetml/2009/9/main" objectType="CheckBox" fmlaLink="$AX$267" lockText="1"/>
</file>

<file path=xl/ctrlProps/ctrlProp47.xml><?xml version="1.0" encoding="utf-8"?>
<formControlPr xmlns="http://schemas.microsoft.com/office/spreadsheetml/2009/9/main" objectType="CheckBox" fmlaLink="$AY$267"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fmlaLink="$AX$182"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AX$211" lockText="1"/>
</file>

<file path=xl/ctrlProps/ctrlProp9.xml><?xml version="1.0" encoding="utf-8"?>
<formControlPr xmlns="http://schemas.microsoft.com/office/spreadsheetml/2009/9/main" objectType="CheckBox" lockText="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13</xdr:col>
      <xdr:colOff>45983</xdr:colOff>
      <xdr:row>557</xdr:row>
      <xdr:rowOff>59121</xdr:rowOff>
    </xdr:from>
    <xdr:to>
      <xdr:col>16</xdr:col>
      <xdr:colOff>72258</xdr:colOff>
      <xdr:row>599</xdr:row>
      <xdr:rowOff>65689</xdr:rowOff>
    </xdr:to>
    <xdr:sp macro="" textlink="">
      <xdr:nvSpPr>
        <xdr:cNvPr id="2" name="Geschweifte Klammer rechts 1">
          <a:extLst>
            <a:ext uri="{FF2B5EF4-FFF2-40B4-BE49-F238E27FC236}">
              <a16:creationId xmlns:a16="http://schemas.microsoft.com/office/drawing/2014/main" id="{00000000-0008-0000-0000-000002000000}"/>
            </a:ext>
          </a:extLst>
        </xdr:cNvPr>
        <xdr:cNvSpPr/>
      </xdr:nvSpPr>
      <xdr:spPr>
        <a:xfrm>
          <a:off x="1510862" y="77454673"/>
          <a:ext cx="361293" cy="6903982"/>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CH" sz="1100"/>
        </a:p>
      </xdr:txBody>
    </xdr:sp>
    <xdr:clientData/>
  </xdr:twoCellAnchor>
  <mc:AlternateContent xmlns:mc="http://schemas.openxmlformats.org/markup-compatibility/2006">
    <mc:Choice xmlns:a14="http://schemas.microsoft.com/office/drawing/2010/main" Requires="a14">
      <xdr:twoCellAnchor editAs="oneCell">
        <xdr:from>
          <xdr:col>32</xdr:col>
          <xdr:colOff>104775</xdr:colOff>
          <xdr:row>0</xdr:row>
          <xdr:rowOff>19050</xdr:rowOff>
        </xdr:from>
        <xdr:to>
          <xdr:col>48</xdr:col>
          <xdr:colOff>66675</xdr:colOff>
          <xdr:row>1</xdr:row>
          <xdr:rowOff>85725</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39414</xdr:colOff>
      <xdr:row>15</xdr:row>
      <xdr:rowOff>78828</xdr:rowOff>
    </xdr:from>
    <xdr:to>
      <xdr:col>49</xdr:col>
      <xdr:colOff>32845</xdr:colOff>
      <xdr:row>29</xdr:row>
      <xdr:rowOff>98536</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39414" y="2903483"/>
          <a:ext cx="5478517" cy="23188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a:latin typeface="Arial" panose="020B0604020202020204" pitchFamily="34" charset="0"/>
              <a:cs typeface="Arial" panose="020B0604020202020204" pitchFamily="34" charset="0"/>
            </a:rPr>
            <a:t>Im Inventar sind sämtliche</a:t>
          </a:r>
          <a:r>
            <a:rPr lang="de-CH" sz="800" baseline="0">
              <a:latin typeface="Arial" panose="020B0604020202020204" pitchFamily="34" charset="0"/>
              <a:cs typeface="Arial" panose="020B0604020202020204" pitchFamily="34" charset="0"/>
            </a:rPr>
            <a:t> Aktiv- und Passivpositionen der von Ihnen betreuten Person aufzunehmen. Zudem erstellen Sie ein Budget über die Einnahmen und Ausgaben. Die jeweils farblich eingefärbten Felder sind zwingend auszufüllen; sowie nötig, sind ergänzende Angaben in den entsprechenden Feldern einzutragen. Einzelne Eingabefelder sind mit einem Symbol versehen; hier können Sie aus diversen Antwortmöglichkeiten auswählen.</a:t>
          </a:r>
        </a:p>
        <a:p>
          <a:endParaRPr lang="de-CH" sz="800" baseline="0">
            <a:latin typeface="Arial" panose="020B0604020202020204" pitchFamily="34" charset="0"/>
            <a:cs typeface="Arial" panose="020B0604020202020204" pitchFamily="34" charset="0"/>
          </a:endParaRPr>
        </a:p>
        <a:p>
          <a:r>
            <a:rPr lang="de-CH" sz="800" baseline="0">
              <a:latin typeface="Arial" panose="020B0604020202020204" pitchFamily="34" charset="0"/>
              <a:cs typeface="Arial" panose="020B0604020202020204" pitchFamily="34" charset="0"/>
            </a:rPr>
            <a:t>Alle Wertpositionen sind per Stichtag, dem Datum der Massnahmeerrichtung, aufzunehmen. Die Bewertung erfolgt gemäss den Bewertungsvorgaben des jeweiligen KESB-Kreises.</a:t>
          </a:r>
        </a:p>
        <a:p>
          <a:endParaRPr lang="de-CH" sz="800" baseline="0">
            <a:latin typeface="Arial" panose="020B0604020202020204" pitchFamily="34" charset="0"/>
            <a:cs typeface="Arial" panose="020B0604020202020204" pitchFamily="34" charset="0"/>
          </a:endParaRPr>
        </a:p>
        <a:p>
          <a:r>
            <a:rPr lang="de-CH" sz="800" baseline="0">
              <a:latin typeface="Arial" panose="020B0604020202020204" pitchFamily="34" charset="0"/>
              <a:cs typeface="Arial" panose="020B0604020202020204" pitchFamily="34" charset="0"/>
            </a:rPr>
            <a:t>In der Lasche "Unterlagen" sind die einzureichenden Belege und Unterlagen aufgeführt. Achten Sie darauf, keine Originaldokumente, sondern Kopien einzureichen.</a:t>
          </a:r>
        </a:p>
        <a:p>
          <a:endParaRPr lang="de-CH" sz="800" baseline="0">
            <a:latin typeface="Arial" panose="020B0604020202020204" pitchFamily="34" charset="0"/>
            <a:cs typeface="Arial" panose="020B0604020202020204" pitchFamily="34" charset="0"/>
          </a:endParaRPr>
        </a:p>
        <a:p>
          <a:r>
            <a:rPr lang="de-CH" sz="800" baseline="0">
              <a:latin typeface="Arial" panose="020B0604020202020204" pitchFamily="34" charset="0"/>
              <a:cs typeface="Arial" panose="020B0604020202020204" pitchFamily="34" charset="0"/>
            </a:rPr>
            <a:t>Über den Button "Bewertungsvorgaben drucken" lassen sich die für die zuständige KESB geltenden Bewertungen drucken.</a:t>
          </a:r>
        </a:p>
        <a:p>
          <a:endParaRPr lang="de-CH" sz="800" baseline="0">
            <a:latin typeface="Arial" panose="020B0604020202020204" pitchFamily="34" charset="0"/>
            <a:cs typeface="Arial" panose="020B0604020202020204" pitchFamily="34" charset="0"/>
          </a:endParaRPr>
        </a:p>
        <a:p>
          <a:r>
            <a:rPr lang="de-CH" sz="800" baseline="0">
              <a:latin typeface="Arial" panose="020B0604020202020204" pitchFamily="34" charset="0"/>
              <a:cs typeface="Arial" panose="020B0604020202020204" pitchFamily="34" charset="0"/>
            </a:rPr>
            <a:t>Bei Fragen oder Unklarheiten stehen wir Ihnen gerne zur Verfügung.</a:t>
          </a:r>
        </a:p>
      </xdr:txBody>
    </xdr:sp>
    <xdr:clientData/>
  </xdr:twoCellAnchor>
  <xdr:twoCellAnchor>
    <xdr:from>
      <xdr:col>1</xdr:col>
      <xdr:colOff>39414</xdr:colOff>
      <xdr:row>373</xdr:row>
      <xdr:rowOff>19707</xdr:rowOff>
    </xdr:from>
    <xdr:to>
      <xdr:col>49</xdr:col>
      <xdr:colOff>0</xdr:colOff>
      <xdr:row>375</xdr:row>
      <xdr:rowOff>26275</xdr:rowOff>
    </xdr:to>
    <xdr:sp macro="" textlink="">
      <xdr:nvSpPr>
        <xdr:cNvPr id="5" name="Textfeld 4">
          <a:extLst>
            <a:ext uri="{FF2B5EF4-FFF2-40B4-BE49-F238E27FC236}">
              <a16:creationId xmlns:a16="http://schemas.microsoft.com/office/drawing/2014/main" id="{00000000-0008-0000-0000-000005000000}"/>
            </a:ext>
          </a:extLst>
        </xdr:cNvPr>
        <xdr:cNvSpPr txBox="1"/>
      </xdr:nvSpPr>
      <xdr:spPr>
        <a:xfrm>
          <a:off x="164224" y="46560828"/>
          <a:ext cx="5320862" cy="3350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a:latin typeface="Arial" panose="020B0604020202020204" pitchFamily="34" charset="0"/>
              <a:cs typeface="Arial" panose="020B0604020202020204" pitchFamily="34" charset="0"/>
            </a:rPr>
            <a:t>Einzureichende Unterlagen: Kopie des Betreibungs- und Verlustscheinregisterauszuges oder Schuldnerinfo über die letzten 20 Jahre zu </a:t>
          </a:r>
          <a:r>
            <a:rPr lang="de-CH" sz="800" b="1" u="sng">
              <a:latin typeface="Arial" panose="020B0604020202020204" pitchFamily="34" charset="0"/>
              <a:cs typeface="Arial" panose="020B0604020202020204" pitchFamily="34" charset="0"/>
            </a:rPr>
            <a:t>allen</a:t>
          </a:r>
          <a:r>
            <a:rPr lang="de-CH" sz="800">
              <a:latin typeface="Arial" panose="020B0604020202020204" pitchFamily="34" charset="0"/>
              <a:cs typeface="Arial" panose="020B0604020202020204" pitchFamily="34" charset="0"/>
            </a:rPr>
            <a:t> Fällen</a:t>
          </a:r>
        </a:p>
      </xdr:txBody>
    </xdr:sp>
    <xdr:clientData/>
  </xdr:twoCellAnchor>
  <xdr:twoCellAnchor>
    <xdr:from>
      <xdr:col>1</xdr:col>
      <xdr:colOff>32845</xdr:colOff>
      <xdr:row>73</xdr:row>
      <xdr:rowOff>19707</xdr:rowOff>
    </xdr:from>
    <xdr:to>
      <xdr:col>48</xdr:col>
      <xdr:colOff>105103</xdr:colOff>
      <xdr:row>78</xdr:row>
      <xdr:rowOff>39414</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157655" y="11016155"/>
          <a:ext cx="5320862" cy="735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a:latin typeface="Arial" panose="020B0604020202020204" pitchFamily="34" charset="0"/>
              <a:cs typeface="Arial" panose="020B0604020202020204" pitchFamily="34" charset="0"/>
            </a:rPr>
            <a:t>Die Beistandsperson bestätigt, dass sie das vorliegende Besitzstandsinventar</a:t>
          </a:r>
          <a:r>
            <a:rPr lang="de-CH" sz="800" baseline="0">
              <a:latin typeface="Arial" panose="020B0604020202020204" pitchFamily="34" charset="0"/>
              <a:cs typeface="Arial" panose="020B0604020202020204" pitchFamily="34" charset="0"/>
            </a:rPr>
            <a:t> wahrheitsgetreu und vollständig ausgefüllt hat. Sämtliche relevanten Informationen und Angaben sind angegeben und alle sachdienlichen Unterlagen beigelegt. Die Beistandsperson nimmt zur Kenntnis, dass eine absichtliche oder grobfahrlässige falsche Darstellung einen Straftatbestand (z. Bsp. Urkundenfälschung) erfüllen kann.</a:t>
          </a:r>
        </a:p>
        <a:p>
          <a:r>
            <a:rPr lang="de-CH" sz="800" baseline="0">
              <a:latin typeface="Arial" panose="020B0604020202020204" pitchFamily="34" charset="0"/>
              <a:cs typeface="Arial" panose="020B0604020202020204" pitchFamily="34" charset="0"/>
            </a:rPr>
            <a:t>Die verbeiständete Person bestätigt, dass sämtliche Angaben wahrheitsgetreu und vollständig ausgefüllt wurden.</a:t>
          </a:r>
          <a:endParaRPr lang="de-CH" sz="800">
            <a:latin typeface="Arial" panose="020B0604020202020204" pitchFamily="34" charset="0"/>
            <a:cs typeface="Arial" panose="020B0604020202020204" pitchFamily="34" charset="0"/>
          </a:endParaRPr>
        </a:p>
      </xdr:txBody>
    </xdr:sp>
    <xdr:clientData/>
  </xdr:twoCellAnchor>
  <xdr:twoCellAnchor>
    <xdr:from>
      <xdr:col>1</xdr:col>
      <xdr:colOff>39414</xdr:colOff>
      <xdr:row>453</xdr:row>
      <xdr:rowOff>19707</xdr:rowOff>
    </xdr:from>
    <xdr:to>
      <xdr:col>48</xdr:col>
      <xdr:colOff>105103</xdr:colOff>
      <xdr:row>457</xdr:row>
      <xdr:rowOff>52552</xdr:rowOff>
    </xdr:to>
    <xdr:sp macro="" textlink="">
      <xdr:nvSpPr>
        <xdr:cNvPr id="7" name="Textfeld 6">
          <a:extLst>
            <a:ext uri="{FF2B5EF4-FFF2-40B4-BE49-F238E27FC236}">
              <a16:creationId xmlns:a16="http://schemas.microsoft.com/office/drawing/2014/main" id="{00000000-0008-0000-0000-000007000000}"/>
            </a:ext>
          </a:extLst>
        </xdr:cNvPr>
        <xdr:cNvSpPr txBox="1"/>
      </xdr:nvSpPr>
      <xdr:spPr>
        <a:xfrm>
          <a:off x="164224" y="61912500"/>
          <a:ext cx="5314293" cy="5846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a:latin typeface="Arial" panose="020B0604020202020204" pitchFamily="34" charset="0"/>
              <a:cs typeface="Arial" panose="020B0604020202020204" pitchFamily="34" charset="0"/>
            </a:rPr>
            <a:t>Legen Sie die letzte aktuelle Steuererklärung und -veranlagung bei. Im Feld "Bemerkungen" können Sie die ergänzenden</a:t>
          </a:r>
          <a:r>
            <a:rPr lang="de-CH" sz="800" baseline="0">
              <a:latin typeface="Arial" panose="020B0604020202020204" pitchFamily="34" charset="0"/>
              <a:cs typeface="Arial" panose="020B0604020202020204" pitchFamily="34" charset="0"/>
            </a:rPr>
            <a:t> Erklärungen und Bemerkungen vornehmen (Bsp. "Entscheid EL noch hängig", "Mobilitätskosten geschätzt", etc.).</a:t>
          </a:r>
        </a:p>
        <a:p>
          <a:r>
            <a:rPr lang="de-CH" sz="800" baseline="0">
              <a:latin typeface="Arial" panose="020B0604020202020204" pitchFamily="34" charset="0"/>
              <a:cs typeface="Arial" panose="020B0604020202020204" pitchFamily="34" charset="0"/>
            </a:rPr>
            <a:t>Zahleneingaben ohne Vorzeichen.</a:t>
          </a:r>
          <a:endParaRPr lang="de-CH" sz="800">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40</xdr:col>
          <xdr:colOff>19050</xdr:colOff>
          <xdr:row>190</xdr:row>
          <xdr:rowOff>28575</xdr:rowOff>
        </xdr:from>
        <xdr:to>
          <xdr:col>42</xdr:col>
          <xdr:colOff>95250</xdr:colOff>
          <xdr:row>192</xdr:row>
          <xdr:rowOff>28575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190</xdr:row>
          <xdr:rowOff>28575</xdr:rowOff>
        </xdr:from>
        <xdr:to>
          <xdr:col>46</xdr:col>
          <xdr:colOff>85725</xdr:colOff>
          <xdr:row>192</xdr:row>
          <xdr:rowOff>28575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209</xdr:row>
          <xdr:rowOff>28575</xdr:rowOff>
        </xdr:from>
        <xdr:to>
          <xdr:col>42</xdr:col>
          <xdr:colOff>95250</xdr:colOff>
          <xdr:row>211</xdr:row>
          <xdr:rowOff>28575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209</xdr:row>
          <xdr:rowOff>28575</xdr:rowOff>
        </xdr:from>
        <xdr:to>
          <xdr:col>46</xdr:col>
          <xdr:colOff>85725</xdr:colOff>
          <xdr:row>211</xdr:row>
          <xdr:rowOff>28575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180</xdr:row>
          <xdr:rowOff>28575</xdr:rowOff>
        </xdr:from>
        <xdr:to>
          <xdr:col>42</xdr:col>
          <xdr:colOff>95250</xdr:colOff>
          <xdr:row>182</xdr:row>
          <xdr:rowOff>28575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180</xdr:row>
          <xdr:rowOff>28575</xdr:rowOff>
        </xdr:from>
        <xdr:to>
          <xdr:col>46</xdr:col>
          <xdr:colOff>85725</xdr:colOff>
          <xdr:row>182</xdr:row>
          <xdr:rowOff>28575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209</xdr:row>
          <xdr:rowOff>28575</xdr:rowOff>
        </xdr:from>
        <xdr:to>
          <xdr:col>42</xdr:col>
          <xdr:colOff>95250</xdr:colOff>
          <xdr:row>211</xdr:row>
          <xdr:rowOff>28575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209</xdr:row>
          <xdr:rowOff>28575</xdr:rowOff>
        </xdr:from>
        <xdr:to>
          <xdr:col>46</xdr:col>
          <xdr:colOff>85725</xdr:colOff>
          <xdr:row>211</xdr:row>
          <xdr:rowOff>28575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219</xdr:row>
          <xdr:rowOff>28575</xdr:rowOff>
        </xdr:from>
        <xdr:to>
          <xdr:col>42</xdr:col>
          <xdr:colOff>95250</xdr:colOff>
          <xdr:row>221</xdr:row>
          <xdr:rowOff>28575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219</xdr:row>
          <xdr:rowOff>28575</xdr:rowOff>
        </xdr:from>
        <xdr:to>
          <xdr:col>46</xdr:col>
          <xdr:colOff>85725</xdr:colOff>
          <xdr:row>221</xdr:row>
          <xdr:rowOff>28575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227</xdr:row>
          <xdr:rowOff>28575</xdr:rowOff>
        </xdr:from>
        <xdr:to>
          <xdr:col>42</xdr:col>
          <xdr:colOff>95250</xdr:colOff>
          <xdr:row>229</xdr:row>
          <xdr:rowOff>28575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227</xdr:row>
          <xdr:rowOff>28575</xdr:rowOff>
        </xdr:from>
        <xdr:to>
          <xdr:col>46</xdr:col>
          <xdr:colOff>85725</xdr:colOff>
          <xdr:row>229</xdr:row>
          <xdr:rowOff>28575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237</xdr:row>
          <xdr:rowOff>28575</xdr:rowOff>
        </xdr:from>
        <xdr:to>
          <xdr:col>42</xdr:col>
          <xdr:colOff>95250</xdr:colOff>
          <xdr:row>239</xdr:row>
          <xdr:rowOff>28575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237</xdr:row>
          <xdr:rowOff>28575</xdr:rowOff>
        </xdr:from>
        <xdr:to>
          <xdr:col>46</xdr:col>
          <xdr:colOff>85725</xdr:colOff>
          <xdr:row>239</xdr:row>
          <xdr:rowOff>28575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245</xdr:row>
          <xdr:rowOff>28575</xdr:rowOff>
        </xdr:from>
        <xdr:to>
          <xdr:col>42</xdr:col>
          <xdr:colOff>95250</xdr:colOff>
          <xdr:row>247</xdr:row>
          <xdr:rowOff>28575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245</xdr:row>
          <xdr:rowOff>28575</xdr:rowOff>
        </xdr:from>
        <xdr:to>
          <xdr:col>46</xdr:col>
          <xdr:colOff>85725</xdr:colOff>
          <xdr:row>247</xdr:row>
          <xdr:rowOff>28575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253</xdr:row>
          <xdr:rowOff>28575</xdr:rowOff>
        </xdr:from>
        <xdr:to>
          <xdr:col>42</xdr:col>
          <xdr:colOff>95250</xdr:colOff>
          <xdr:row>255</xdr:row>
          <xdr:rowOff>28575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253</xdr:row>
          <xdr:rowOff>28575</xdr:rowOff>
        </xdr:from>
        <xdr:to>
          <xdr:col>46</xdr:col>
          <xdr:colOff>85725</xdr:colOff>
          <xdr:row>255</xdr:row>
          <xdr:rowOff>28575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261</xdr:row>
          <xdr:rowOff>28575</xdr:rowOff>
        </xdr:from>
        <xdr:to>
          <xdr:col>42</xdr:col>
          <xdr:colOff>95250</xdr:colOff>
          <xdr:row>263</xdr:row>
          <xdr:rowOff>28575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261</xdr:row>
          <xdr:rowOff>28575</xdr:rowOff>
        </xdr:from>
        <xdr:to>
          <xdr:col>46</xdr:col>
          <xdr:colOff>85725</xdr:colOff>
          <xdr:row>263</xdr:row>
          <xdr:rowOff>28575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269</xdr:row>
          <xdr:rowOff>28575</xdr:rowOff>
        </xdr:from>
        <xdr:to>
          <xdr:col>42</xdr:col>
          <xdr:colOff>95250</xdr:colOff>
          <xdr:row>271</xdr:row>
          <xdr:rowOff>28575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269</xdr:row>
          <xdr:rowOff>28575</xdr:rowOff>
        </xdr:from>
        <xdr:to>
          <xdr:col>46</xdr:col>
          <xdr:colOff>85725</xdr:colOff>
          <xdr:row>271</xdr:row>
          <xdr:rowOff>28575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277</xdr:row>
          <xdr:rowOff>28575</xdr:rowOff>
        </xdr:from>
        <xdr:to>
          <xdr:col>42</xdr:col>
          <xdr:colOff>95250</xdr:colOff>
          <xdr:row>279</xdr:row>
          <xdr:rowOff>28575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277</xdr:row>
          <xdr:rowOff>28575</xdr:rowOff>
        </xdr:from>
        <xdr:to>
          <xdr:col>46</xdr:col>
          <xdr:colOff>85725</xdr:colOff>
          <xdr:row>279</xdr:row>
          <xdr:rowOff>28575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285</xdr:row>
          <xdr:rowOff>28575</xdr:rowOff>
        </xdr:from>
        <xdr:to>
          <xdr:col>42</xdr:col>
          <xdr:colOff>95250</xdr:colOff>
          <xdr:row>287</xdr:row>
          <xdr:rowOff>28575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285</xdr:row>
          <xdr:rowOff>28575</xdr:rowOff>
        </xdr:from>
        <xdr:to>
          <xdr:col>46</xdr:col>
          <xdr:colOff>85725</xdr:colOff>
          <xdr:row>287</xdr:row>
          <xdr:rowOff>28575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295</xdr:row>
          <xdr:rowOff>28575</xdr:rowOff>
        </xdr:from>
        <xdr:to>
          <xdr:col>42</xdr:col>
          <xdr:colOff>95250</xdr:colOff>
          <xdr:row>297</xdr:row>
          <xdr:rowOff>28575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295</xdr:row>
          <xdr:rowOff>28575</xdr:rowOff>
        </xdr:from>
        <xdr:to>
          <xdr:col>46</xdr:col>
          <xdr:colOff>85725</xdr:colOff>
          <xdr:row>297</xdr:row>
          <xdr:rowOff>28575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307</xdr:row>
          <xdr:rowOff>28575</xdr:rowOff>
        </xdr:from>
        <xdr:to>
          <xdr:col>42</xdr:col>
          <xdr:colOff>95250</xdr:colOff>
          <xdr:row>309</xdr:row>
          <xdr:rowOff>28575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307</xdr:row>
          <xdr:rowOff>28575</xdr:rowOff>
        </xdr:from>
        <xdr:to>
          <xdr:col>46</xdr:col>
          <xdr:colOff>85725</xdr:colOff>
          <xdr:row>309</xdr:row>
          <xdr:rowOff>28575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318</xdr:row>
          <xdr:rowOff>28575</xdr:rowOff>
        </xdr:from>
        <xdr:to>
          <xdr:col>42</xdr:col>
          <xdr:colOff>95250</xdr:colOff>
          <xdr:row>320</xdr:row>
          <xdr:rowOff>28575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318</xdr:row>
          <xdr:rowOff>28575</xdr:rowOff>
        </xdr:from>
        <xdr:to>
          <xdr:col>46</xdr:col>
          <xdr:colOff>85725</xdr:colOff>
          <xdr:row>320</xdr:row>
          <xdr:rowOff>28575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337</xdr:row>
          <xdr:rowOff>28575</xdr:rowOff>
        </xdr:from>
        <xdr:to>
          <xdr:col>42</xdr:col>
          <xdr:colOff>95250</xdr:colOff>
          <xdr:row>339</xdr:row>
          <xdr:rowOff>28575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337</xdr:row>
          <xdr:rowOff>28575</xdr:rowOff>
        </xdr:from>
        <xdr:to>
          <xdr:col>46</xdr:col>
          <xdr:colOff>85725</xdr:colOff>
          <xdr:row>339</xdr:row>
          <xdr:rowOff>28575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347</xdr:row>
          <xdr:rowOff>28575</xdr:rowOff>
        </xdr:from>
        <xdr:to>
          <xdr:col>42</xdr:col>
          <xdr:colOff>95250</xdr:colOff>
          <xdr:row>349</xdr:row>
          <xdr:rowOff>28575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347</xdr:row>
          <xdr:rowOff>28575</xdr:rowOff>
        </xdr:from>
        <xdr:to>
          <xdr:col>46</xdr:col>
          <xdr:colOff>85725</xdr:colOff>
          <xdr:row>349</xdr:row>
          <xdr:rowOff>28575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357</xdr:row>
          <xdr:rowOff>28575</xdr:rowOff>
        </xdr:from>
        <xdr:to>
          <xdr:col>42</xdr:col>
          <xdr:colOff>95250</xdr:colOff>
          <xdr:row>359</xdr:row>
          <xdr:rowOff>28575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357</xdr:row>
          <xdr:rowOff>28575</xdr:rowOff>
        </xdr:from>
        <xdr:to>
          <xdr:col>46</xdr:col>
          <xdr:colOff>85725</xdr:colOff>
          <xdr:row>359</xdr:row>
          <xdr:rowOff>28575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367</xdr:row>
          <xdr:rowOff>28575</xdr:rowOff>
        </xdr:from>
        <xdr:to>
          <xdr:col>42</xdr:col>
          <xdr:colOff>95250</xdr:colOff>
          <xdr:row>369</xdr:row>
          <xdr:rowOff>28575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367</xdr:row>
          <xdr:rowOff>28575</xdr:rowOff>
        </xdr:from>
        <xdr:to>
          <xdr:col>46</xdr:col>
          <xdr:colOff>85725</xdr:colOff>
          <xdr:row>369</xdr:row>
          <xdr:rowOff>28575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377</xdr:row>
          <xdr:rowOff>28575</xdr:rowOff>
        </xdr:from>
        <xdr:to>
          <xdr:col>42</xdr:col>
          <xdr:colOff>95250</xdr:colOff>
          <xdr:row>379</xdr:row>
          <xdr:rowOff>28575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377</xdr:row>
          <xdr:rowOff>28575</xdr:rowOff>
        </xdr:from>
        <xdr:to>
          <xdr:col>46</xdr:col>
          <xdr:colOff>85725</xdr:colOff>
          <xdr:row>379</xdr:row>
          <xdr:rowOff>28575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264</xdr:row>
          <xdr:rowOff>142875</xdr:rowOff>
        </xdr:from>
        <xdr:to>
          <xdr:col>21</xdr:col>
          <xdr:colOff>85725</xdr:colOff>
          <xdr:row>266</xdr:row>
          <xdr:rowOff>9525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264</xdr:row>
          <xdr:rowOff>142875</xdr:rowOff>
        </xdr:from>
        <xdr:to>
          <xdr:col>25</xdr:col>
          <xdr:colOff>9525</xdr:colOff>
          <xdr:row>266</xdr:row>
          <xdr:rowOff>9525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265</xdr:row>
          <xdr:rowOff>142875</xdr:rowOff>
        </xdr:from>
        <xdr:to>
          <xdr:col>21</xdr:col>
          <xdr:colOff>85725</xdr:colOff>
          <xdr:row>267</xdr:row>
          <xdr:rowOff>9525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265</xdr:row>
          <xdr:rowOff>142875</xdr:rowOff>
        </xdr:from>
        <xdr:to>
          <xdr:col>25</xdr:col>
          <xdr:colOff>9525</xdr:colOff>
          <xdr:row>267</xdr:row>
          <xdr:rowOff>9525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DD0EEFD-EBD9-45F2-B79C-82B84AEE4D8E}" name="tbl_Bewertungen_FT" displayName="tbl_Bewertungen_FT" ref="A3:C24" totalsRowShown="0" headerRowDxfId="110">
  <autoFilter ref="A3:C24" xr:uid="{895A73F0-2DE3-483A-865B-113C336BCD50}"/>
  <tableColumns count="3">
    <tableColumn id="1" xr3:uid="{47F302A3-EE0B-47F7-96B3-8FD4E1BF18F7}" name="Bezeichnung"/>
    <tableColumn id="2" xr3:uid="{8830D779-093C-4D97-A956-1E657FEA393E}" name="Bewertung"/>
    <tableColumn id="3" xr3:uid="{2CE077A9-E69D-40F0-A7D6-7367BC292A17}" name="Bemerkunge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D64E5C4-CB5C-4FFD-B450-6745B608B6F1}" name="tbl_Bewertungen_GS" displayName="tbl_Bewertungen_GS" ref="A3:C24" totalsRowShown="0" headerRowDxfId="109">
  <autoFilter ref="A3:C24" xr:uid="{895A73F0-2DE3-483A-865B-113C336BCD50}"/>
  <tableColumns count="3">
    <tableColumn id="1" xr3:uid="{30CFFC60-1452-4691-A8DD-9F33CB81EBC0}" name="Bezeichnung"/>
    <tableColumn id="2" xr3:uid="{3B50FBD2-A02A-468A-9CD0-1857CEE65A7A}" name="Bewertung"/>
    <tableColumn id="3" xr3:uid="{53D5CDFB-85D6-44B2-BABE-E05E87A94269}" name="Bemerkunge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0BBE2DC-4389-4CFA-994B-AAFF6226449A}" name="tbl_Bewertungen_Liestal" displayName="tbl_Bewertungen_Liestal" ref="A3:C24" totalsRowShown="0" headerRowDxfId="108">
  <autoFilter ref="A3:C24" xr:uid="{895A73F0-2DE3-483A-865B-113C336BCD50}"/>
  <tableColumns count="3">
    <tableColumn id="1" xr3:uid="{5227111A-7DC1-4A7E-B07F-F2D790DB5E10}" name="Bezeichnung"/>
    <tableColumn id="2" xr3:uid="{AE874845-7C28-434E-A7D9-CE836CA5CB60}" name="Bewertung"/>
    <tableColumn id="3" xr3:uid="{538F427B-CFDB-40F1-972A-EC49FC441601}" name="Bemerkunge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236C224-0C93-40FB-A773-48F87128C274}" name="tbl_Bewertungen_Birstal" displayName="tbl_Bewertungen_Birstal" ref="A3:C24" totalsRowShown="0" headerRowDxfId="107">
  <autoFilter ref="A3:C24" xr:uid="{895A73F0-2DE3-483A-865B-113C336BCD50}"/>
  <tableColumns count="3">
    <tableColumn id="1" xr3:uid="{86F7C69F-E155-4EB5-8FAF-0F58A515A4E1}" name="Bezeichnung"/>
    <tableColumn id="2" xr3:uid="{63360E79-54AF-4A4A-A350-C768E85E5A96}" name="Bewertung"/>
    <tableColumn id="3" xr3:uid="{E6955B9E-B93D-4CD6-AEDB-28BB4DAB9699}" name="Bemerkunge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DBFC90-708C-48DD-8A25-71CDF69D3DBF}" name="tbl_Bewertungen_Leimental" displayName="tbl_Bewertungen_Leimental" ref="A3:C24" totalsRowShown="0" headerRowDxfId="106">
  <autoFilter ref="A3:C24" xr:uid="{895A73F0-2DE3-483A-865B-113C336BCD50}"/>
  <tableColumns count="3">
    <tableColumn id="1" xr3:uid="{09A4741C-61FC-45B2-96C4-FADB5110EBAA}" name="Bezeichnung"/>
    <tableColumn id="2" xr3:uid="{97A3E299-6A2B-4BC8-ACAD-0984647C6211}" name="Bewertung"/>
    <tableColumn id="3" xr3:uid="{BFA691DC-93DC-4BD1-ADAB-98D7605BC3C2}" name="Bemerkunge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7708046-6757-4E72-830C-64EC94AB0AF1}" name="tbl_Bewertungen_Liestal8" displayName="tbl_Bewertungen_Liestal8" ref="A3:C24" totalsRowShown="0" headerRowDxfId="105">
  <autoFilter ref="A3:C24" xr:uid="{E7708046-6757-4E72-830C-64EC94AB0AF1}"/>
  <tableColumns count="3">
    <tableColumn id="1" xr3:uid="{E7123820-16B2-4E71-BAD1-C09CD7538C53}" name="Bezeichnung"/>
    <tableColumn id="2" xr3:uid="{1A66E540-8728-459E-90BB-638AEA9CF0AC}" name="Bewertung"/>
    <tableColumn id="3" xr3:uid="{7C6F332F-BC41-4624-92A6-C6D6CD17C98E}" name="Bemerkungen"/>
  </tableColumns>
  <tableStyleInfo name="TableStyleLight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3" Type="http://schemas.openxmlformats.org/officeDocument/2006/relationships/vmlDrawing" Target="../drawings/vmlDrawing1.v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41" Type="http://schemas.openxmlformats.org/officeDocument/2006/relationships/ctrlProp" Target="../ctrlProps/ctrlProp37.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 Id="rId51" Type="http://schemas.openxmlformats.org/officeDocument/2006/relationships/ctrlProp" Target="../ctrlProps/ctrlProp47.xml"/></Relationships>
</file>

<file path=xl/worksheets/_rels/sheet10.xml.rels><?xml version="1.0" encoding="UTF-8" standalone="yes"?>
<Relationships xmlns="http://schemas.openxmlformats.org/package/2006/relationships"><Relationship Id="rId3" Type="http://schemas.openxmlformats.org/officeDocument/2006/relationships/hyperlink" Target="mailto:liestal@kesb-bl.ch" TargetMode="External"/><Relationship Id="rId2" Type="http://schemas.openxmlformats.org/officeDocument/2006/relationships/hyperlink" Target="mailto:gelterkinden-sissach@kesb-bl.ch" TargetMode="External"/><Relationship Id="rId1" Type="http://schemas.openxmlformats.org/officeDocument/2006/relationships/hyperlink" Target="mailto:frenkentaeler@kesb-bl.ch" TargetMode="External"/><Relationship Id="rId6" Type="http://schemas.openxmlformats.org/officeDocument/2006/relationships/hyperlink" Target="mailto:laufental@kesb-bl.ch" TargetMode="External"/><Relationship Id="rId5" Type="http://schemas.openxmlformats.org/officeDocument/2006/relationships/hyperlink" Target="mailto:leimental@kesb-bl.ch" TargetMode="External"/><Relationship Id="rId4" Type="http://schemas.openxmlformats.org/officeDocument/2006/relationships/hyperlink" Target="mailto:birstal@kesb-bl.ch"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5"/>
  </sheetPr>
  <dimension ref="A1:CN605"/>
  <sheetViews>
    <sheetView tabSelected="1" zoomScale="145" zoomScaleNormal="145" zoomScaleSheetLayoutView="80" workbookViewId="0">
      <selection activeCell="AA14" sqref="AA14"/>
    </sheetView>
  </sheetViews>
  <sheetFormatPr baseColWidth="10" defaultColWidth="0" defaultRowHeight="12.95" customHeight="1" x14ac:dyDescent="0.25"/>
  <cols>
    <col min="1" max="1" width="1.85546875" style="33" customWidth="1"/>
    <col min="2" max="51" width="1.7109375" style="33" customWidth="1"/>
    <col min="52" max="16384" width="1.7109375" style="33" hidden="1"/>
  </cols>
  <sheetData>
    <row r="1" spans="1:26" ht="12" x14ac:dyDescent="0.25">
      <c r="A1" s="63"/>
      <c r="B1" s="131" t="str" cm="1">
        <f t="array" ref="B1">IFERROR(INDEX(Adressen!A2:E7,Inventar!U1,1),"")</f>
        <v>KESB Frenkentäler</v>
      </c>
      <c r="C1" s="131"/>
      <c r="D1" s="131"/>
      <c r="E1" s="131"/>
      <c r="F1" s="131"/>
      <c r="G1" s="131"/>
      <c r="H1" s="131"/>
      <c r="I1" s="131"/>
      <c r="J1" s="131"/>
      <c r="K1" s="131"/>
      <c r="L1" s="131"/>
      <c r="M1" s="131"/>
      <c r="N1" s="131"/>
      <c r="O1" s="131"/>
      <c r="U1" s="69">
        <v>1</v>
      </c>
    </row>
    <row r="2" spans="1:26" ht="11.25" x14ac:dyDescent="0.25">
      <c r="A2" s="63"/>
      <c r="B2" s="132" t="str" cm="1">
        <f t="array" ref="B2">IFERROR(INDEX(Adressen!A2:E7,Inventar!U1,3)&amp;IF(ISBLANK(INDEX(Adressen!A2:E7,Inventar!U1,2))=FALSE," "&amp;"/"&amp;" "&amp;INDEX(Adressen!A2:E7,Inventar!U1,2),""),"")</f>
        <v>Hauptstrasse 22 / Postfach 262</v>
      </c>
      <c r="C2" s="132"/>
      <c r="D2" s="132"/>
      <c r="E2" s="132"/>
      <c r="F2" s="132"/>
      <c r="G2" s="132"/>
      <c r="H2" s="132"/>
      <c r="I2" s="132"/>
      <c r="J2" s="132"/>
      <c r="K2" s="132"/>
      <c r="L2" s="132"/>
      <c r="M2" s="132"/>
      <c r="N2" s="132"/>
      <c r="O2" s="132"/>
    </row>
    <row r="3" spans="1:26" ht="11.25" x14ac:dyDescent="0.25">
      <c r="A3" s="63"/>
      <c r="B3" s="132" t="str" cm="1">
        <f t="array" ref="B3">IFERROR(INDEX(Adressen!A2:E7,Inventar!U1,4)&amp;" "&amp;INDEX(Adressen!A2:E7,Inventar!U1,5),"")</f>
        <v>4416 Bubendorf</v>
      </c>
      <c r="C3" s="132"/>
      <c r="D3" s="132"/>
      <c r="E3" s="132"/>
      <c r="F3" s="132"/>
      <c r="G3" s="132"/>
      <c r="H3" s="132"/>
    </row>
    <row r="4" spans="1:26" ht="11.25" x14ac:dyDescent="0.25">
      <c r="A4" s="63"/>
    </row>
    <row r="5" spans="1:26" ht="11.25" x14ac:dyDescent="0.25">
      <c r="A5" s="63"/>
      <c r="B5" s="34"/>
    </row>
    <row r="6" spans="1:26" ht="20.25" x14ac:dyDescent="0.25">
      <c r="A6" s="63"/>
      <c r="B6" s="138" t="s">
        <v>247</v>
      </c>
      <c r="C6" s="138"/>
      <c r="D6" s="138"/>
      <c r="E6" s="138"/>
      <c r="F6" s="138"/>
      <c r="G6" s="138"/>
      <c r="H6" s="138"/>
      <c r="I6" s="138"/>
      <c r="J6" s="138"/>
      <c r="K6" s="138"/>
      <c r="L6" s="138"/>
      <c r="M6" s="138"/>
      <c r="N6" s="138"/>
      <c r="O6" s="138"/>
    </row>
    <row r="7" spans="1:26" ht="8.25" customHeight="1" x14ac:dyDescent="0.25">
      <c r="A7" s="63"/>
    </row>
    <row r="8" spans="1:26" ht="12.95" customHeight="1" x14ac:dyDescent="0.25">
      <c r="A8" s="63"/>
    </row>
    <row r="9" spans="1:26" ht="12.95" customHeight="1" x14ac:dyDescent="0.25">
      <c r="A9" s="63"/>
    </row>
    <row r="10" spans="1:26" s="35" customFormat="1" ht="20.25" x14ac:dyDescent="0.25">
      <c r="A10" s="63"/>
      <c r="B10" s="139" t="s">
        <v>248</v>
      </c>
      <c r="C10" s="139"/>
      <c r="D10" s="139"/>
      <c r="E10" s="139"/>
      <c r="F10" s="139"/>
      <c r="G10" s="139"/>
      <c r="H10" s="139"/>
      <c r="I10" s="139"/>
      <c r="J10" s="139"/>
      <c r="K10" s="139"/>
      <c r="L10" s="139"/>
      <c r="M10" s="139"/>
      <c r="N10" s="139"/>
      <c r="O10" s="139"/>
      <c r="P10" s="139"/>
      <c r="Q10" s="139"/>
      <c r="R10" s="139"/>
      <c r="S10" s="139"/>
      <c r="T10" s="139"/>
      <c r="U10" s="139"/>
      <c r="V10" s="139"/>
    </row>
    <row r="11" spans="1:26" ht="12.95" customHeight="1" x14ac:dyDescent="0.25">
      <c r="A11" s="63"/>
    </row>
    <row r="12" spans="1:26" ht="12.95" customHeight="1" x14ac:dyDescent="0.25">
      <c r="A12" s="63"/>
      <c r="B12" s="132" t="s">
        <v>387</v>
      </c>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row>
    <row r="13" spans="1:26" ht="12.95" customHeight="1" x14ac:dyDescent="0.25">
      <c r="A13" s="63"/>
    </row>
    <row r="14" spans="1:26" ht="12.95" customHeight="1" x14ac:dyDescent="0.25">
      <c r="A14" s="63"/>
      <c r="B14" s="134" t="s">
        <v>243</v>
      </c>
      <c r="C14" s="134"/>
      <c r="D14" s="134"/>
      <c r="E14" s="134"/>
      <c r="F14" s="134"/>
      <c r="G14" s="134"/>
      <c r="H14" s="134"/>
      <c r="I14" s="134"/>
      <c r="J14" s="134" t="s">
        <v>244</v>
      </c>
      <c r="K14" s="134"/>
      <c r="L14" s="134"/>
      <c r="M14" s="134"/>
      <c r="N14" s="134"/>
      <c r="O14" s="134"/>
      <c r="P14" s="134"/>
      <c r="Q14" s="134"/>
      <c r="R14" s="134"/>
      <c r="S14" s="134"/>
      <c r="T14" s="134"/>
      <c r="U14" s="134"/>
    </row>
    <row r="15" spans="1:26" ht="12.95" customHeight="1" x14ac:dyDescent="0.25">
      <c r="A15" s="63"/>
      <c r="B15" s="135" t="s">
        <v>245</v>
      </c>
      <c r="C15" s="135"/>
      <c r="D15" s="135"/>
      <c r="E15" s="135"/>
      <c r="F15" s="135"/>
      <c r="G15" s="135"/>
      <c r="H15" s="135"/>
      <c r="I15" s="135"/>
      <c r="J15" s="135" t="s">
        <v>123</v>
      </c>
      <c r="K15" s="135"/>
      <c r="L15" s="135"/>
      <c r="M15" s="135"/>
      <c r="N15" s="135"/>
      <c r="O15" s="135"/>
      <c r="P15" s="135"/>
      <c r="Q15" s="135"/>
      <c r="R15" s="135"/>
      <c r="S15" s="135"/>
      <c r="T15" s="135"/>
      <c r="U15" s="135"/>
    </row>
    <row r="16" spans="1:26" ht="12.95" customHeight="1" x14ac:dyDescent="0.25">
      <c r="A16" s="63"/>
    </row>
    <row r="17" spans="1:14" ht="12.95" customHeight="1" x14ac:dyDescent="0.25">
      <c r="A17" s="63"/>
    </row>
    <row r="18" spans="1:14" ht="12.95" customHeight="1" x14ac:dyDescent="0.25">
      <c r="A18" s="63"/>
    </row>
    <row r="19" spans="1:14" ht="12.95" customHeight="1" x14ac:dyDescent="0.25">
      <c r="A19" s="63"/>
    </row>
    <row r="20" spans="1:14" ht="12.95" customHeight="1" x14ac:dyDescent="0.25">
      <c r="A20" s="63"/>
    </row>
    <row r="21" spans="1:14" ht="12.95" customHeight="1" x14ac:dyDescent="0.25">
      <c r="A21" s="63"/>
    </row>
    <row r="22" spans="1:14" ht="12.95" customHeight="1" x14ac:dyDescent="0.25">
      <c r="A22" s="63"/>
    </row>
    <row r="23" spans="1:14" ht="12.95" customHeight="1" x14ac:dyDescent="0.25">
      <c r="A23" s="63"/>
    </row>
    <row r="24" spans="1:14" ht="12.95" customHeight="1" x14ac:dyDescent="0.25">
      <c r="A24" s="63"/>
    </row>
    <row r="25" spans="1:14" ht="12.95" customHeight="1" x14ac:dyDescent="0.25">
      <c r="A25" s="63"/>
    </row>
    <row r="26" spans="1:14" ht="12.95" customHeight="1" x14ac:dyDescent="0.25">
      <c r="A26" s="63"/>
    </row>
    <row r="27" spans="1:14" ht="12.95" customHeight="1" x14ac:dyDescent="0.25">
      <c r="A27" s="63"/>
    </row>
    <row r="28" spans="1:14" ht="12.95" customHeight="1" x14ac:dyDescent="0.25">
      <c r="A28" s="63"/>
    </row>
    <row r="29" spans="1:14" ht="12.95" customHeight="1" x14ac:dyDescent="0.25">
      <c r="A29" s="63"/>
    </row>
    <row r="30" spans="1:14" ht="12.95" customHeight="1" x14ac:dyDescent="0.25">
      <c r="A30" s="63"/>
    </row>
    <row r="31" spans="1:14" ht="12.95" customHeight="1" x14ac:dyDescent="0.25">
      <c r="A31" s="63"/>
      <c r="B31" s="137" t="str">
        <f>B1</f>
        <v>KESB Frenkentäler</v>
      </c>
      <c r="C31" s="137"/>
      <c r="D31" s="137"/>
      <c r="E31" s="137"/>
      <c r="F31" s="137"/>
      <c r="G31" s="137"/>
      <c r="H31" s="137"/>
      <c r="I31" s="137"/>
      <c r="J31" s="137"/>
      <c r="K31" s="137"/>
      <c r="L31" s="137"/>
      <c r="M31" s="137"/>
      <c r="N31" s="137"/>
    </row>
    <row r="32" spans="1:14" s="36" customFormat="1" ht="12.95" customHeight="1" x14ac:dyDescent="0.25">
      <c r="A32" s="63"/>
      <c r="B32" s="136" t="str">
        <f>B3</f>
        <v>4416 Bubendorf</v>
      </c>
      <c r="C32" s="136"/>
      <c r="D32" s="136"/>
      <c r="E32" s="136"/>
      <c r="F32" s="136"/>
      <c r="G32" s="136"/>
      <c r="H32" s="136"/>
      <c r="I32" s="136"/>
    </row>
    <row r="33" spans="1:50" ht="12.95" customHeight="1" x14ac:dyDescent="0.25">
      <c r="A33" s="63"/>
      <c r="B33" s="132" t="s">
        <v>327</v>
      </c>
      <c r="C33" s="132"/>
      <c r="D33" s="132"/>
      <c r="E33" s="132"/>
      <c r="F33" s="132" t="str" cm="1">
        <f t="array" ref="F33">IFERROR(INDEX(Adressen!A2:G7,Inventar!U1,6),"")</f>
        <v>061 599 85 50</v>
      </c>
      <c r="G33" s="132"/>
      <c r="H33" s="132"/>
      <c r="I33" s="132"/>
      <c r="J33" s="132"/>
      <c r="K33" s="132"/>
      <c r="L33" s="132" t="s">
        <v>328</v>
      </c>
      <c r="M33" s="132"/>
      <c r="N33" s="132" t="str" cm="1">
        <f t="array" ref="N33">IFERROR(INDEX(Adressen!A2:G7,Inventar!U1,7),"")</f>
        <v>frenkentaeler@kesb-bl.ch</v>
      </c>
      <c r="O33" s="132"/>
      <c r="P33" s="132"/>
      <c r="Q33" s="132"/>
      <c r="R33" s="132"/>
      <c r="S33" s="132"/>
      <c r="T33" s="132"/>
      <c r="U33" s="132"/>
      <c r="V33" s="132"/>
      <c r="W33" s="132"/>
      <c r="X33" s="132"/>
      <c r="Y33" s="132"/>
      <c r="Z33" s="132"/>
      <c r="AA33" s="132"/>
    </row>
    <row r="34" spans="1:50" ht="12.95" customHeight="1" x14ac:dyDescent="0.25">
      <c r="A34" s="63"/>
      <c r="B34" s="132"/>
      <c r="C34" s="132"/>
      <c r="D34" s="132"/>
      <c r="E34" s="132"/>
      <c r="F34" s="132"/>
      <c r="G34" s="132"/>
      <c r="H34" s="132"/>
      <c r="I34" s="132"/>
      <c r="J34" s="132"/>
      <c r="K34" s="132"/>
      <c r="L34" s="132"/>
      <c r="M34" s="132"/>
      <c r="N34" s="132"/>
      <c r="O34" s="132"/>
      <c r="P34" s="132"/>
      <c r="Q34" s="132"/>
      <c r="R34" s="132"/>
      <c r="S34" s="132"/>
      <c r="T34" s="132"/>
      <c r="U34" s="132"/>
      <c r="V34" s="132"/>
      <c r="W34" s="132"/>
    </row>
    <row r="35" spans="1:50" ht="23.25" customHeight="1" x14ac:dyDescent="0.25">
      <c r="A35" s="63"/>
    </row>
    <row r="36" spans="1:50" ht="20.25" x14ac:dyDescent="0.25">
      <c r="A36" s="63"/>
      <c r="B36" s="133" t="s">
        <v>268</v>
      </c>
      <c r="C36" s="133"/>
      <c r="D36" s="133"/>
      <c r="E36" s="133"/>
      <c r="F36" s="133"/>
      <c r="G36" s="133"/>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row>
    <row r="37" spans="1:50" ht="12.95" customHeight="1" x14ac:dyDescent="0.25">
      <c r="A37" s="63"/>
    </row>
    <row r="38" spans="1:50" ht="12.95" customHeight="1" x14ac:dyDescent="0.25">
      <c r="A38" s="63"/>
    </row>
    <row r="39" spans="1:50" ht="12.95" customHeight="1" x14ac:dyDescent="0.25">
      <c r="A39" s="63"/>
      <c r="B39" s="101"/>
      <c r="C39" s="125" t="s">
        <v>0</v>
      </c>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6"/>
    </row>
    <row r="40" spans="1:50" ht="5.0999999999999996" customHeight="1" x14ac:dyDescent="0.25">
      <c r="A40" s="63"/>
    </row>
    <row r="41" spans="1:50" ht="5.0999999999999996" customHeight="1" x14ac:dyDescent="0.25">
      <c r="A41" s="63"/>
      <c r="B41" s="37"/>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9"/>
    </row>
    <row r="42" spans="1:50" ht="12.95" customHeight="1" x14ac:dyDescent="0.25">
      <c r="A42" s="63"/>
      <c r="B42" s="40"/>
      <c r="C42" s="114" t="s">
        <v>408</v>
      </c>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41"/>
    </row>
    <row r="43" spans="1:50" ht="5.0999999999999996" customHeight="1" x14ac:dyDescent="0.25">
      <c r="A43" s="63"/>
      <c r="B43" s="40"/>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1"/>
    </row>
    <row r="44" spans="1:50" ht="12.95" customHeight="1" x14ac:dyDescent="0.25">
      <c r="A44" s="63"/>
      <c r="B44" s="40"/>
      <c r="C44" s="127" t="s">
        <v>357</v>
      </c>
      <c r="D44" s="127"/>
      <c r="E44" s="127"/>
      <c r="F44" s="127"/>
      <c r="G44" s="127"/>
      <c r="H44" s="127"/>
      <c r="I44" s="127"/>
      <c r="J44" s="127"/>
      <c r="K44" s="127"/>
      <c r="L44" s="127"/>
      <c r="M44" s="127"/>
      <c r="N44" s="127"/>
      <c r="O44" s="127"/>
      <c r="P44" s="127"/>
      <c r="Q44" s="127"/>
      <c r="R44" s="99"/>
      <c r="S44" s="127" t="s">
        <v>1</v>
      </c>
      <c r="T44" s="127"/>
      <c r="U44" s="127"/>
      <c r="V44" s="127"/>
      <c r="W44" s="127"/>
      <c r="X44" s="127"/>
      <c r="Y44" s="127"/>
      <c r="Z44" s="127"/>
      <c r="AA44" s="127"/>
      <c r="AB44" s="127"/>
      <c r="AC44" s="127"/>
      <c r="AD44" s="127"/>
      <c r="AE44" s="127"/>
      <c r="AF44" s="127"/>
      <c r="AG44" s="127"/>
      <c r="AH44" s="42"/>
      <c r="AI44" s="127" t="s">
        <v>2</v>
      </c>
      <c r="AJ44" s="127"/>
      <c r="AK44" s="127"/>
      <c r="AL44" s="127"/>
      <c r="AM44" s="127"/>
      <c r="AN44" s="127"/>
      <c r="AO44" s="127"/>
      <c r="AP44" s="127"/>
      <c r="AQ44" s="127"/>
      <c r="AR44" s="127"/>
      <c r="AS44" s="127"/>
      <c r="AT44" s="127"/>
      <c r="AU44" s="127"/>
      <c r="AV44" s="127"/>
      <c r="AW44" s="127"/>
      <c r="AX44" s="41"/>
    </row>
    <row r="45" spans="1:50" ht="12.95" customHeight="1" x14ac:dyDescent="0.25">
      <c r="A45" s="63"/>
      <c r="B45" s="40"/>
      <c r="C45" s="128"/>
      <c r="D45" s="129"/>
      <c r="E45" s="129"/>
      <c r="F45" s="129"/>
      <c r="G45" s="129"/>
      <c r="H45" s="129"/>
      <c r="I45" s="129"/>
      <c r="J45" s="129"/>
      <c r="K45" s="129"/>
      <c r="L45" s="129"/>
      <c r="M45" s="129"/>
      <c r="N45" s="129"/>
      <c r="O45" s="129"/>
      <c r="P45" s="129"/>
      <c r="Q45" s="129"/>
      <c r="R45" s="42"/>
      <c r="S45" s="109"/>
      <c r="T45" s="109"/>
      <c r="U45" s="109"/>
      <c r="V45" s="109"/>
      <c r="W45" s="109"/>
      <c r="X45" s="109"/>
      <c r="Y45" s="109"/>
      <c r="Z45" s="109"/>
      <c r="AA45" s="109"/>
      <c r="AB45" s="109"/>
      <c r="AC45" s="109"/>
      <c r="AD45" s="109"/>
      <c r="AE45" s="109"/>
      <c r="AF45" s="109"/>
      <c r="AG45" s="109"/>
      <c r="AH45" s="42"/>
      <c r="AI45" s="128"/>
      <c r="AJ45" s="128"/>
      <c r="AK45" s="128"/>
      <c r="AL45" s="128"/>
      <c r="AM45" s="128"/>
      <c r="AN45" s="128"/>
      <c r="AO45" s="128"/>
      <c r="AP45" s="128"/>
      <c r="AQ45" s="128"/>
      <c r="AR45" s="128"/>
      <c r="AS45" s="128"/>
      <c r="AT45" s="128"/>
      <c r="AU45" s="128"/>
      <c r="AV45" s="128"/>
      <c r="AW45" s="128"/>
      <c r="AX45" s="41"/>
    </row>
    <row r="46" spans="1:50" ht="5.0999999999999996" customHeight="1" x14ac:dyDescent="0.25">
      <c r="A46" s="63"/>
      <c r="B46" s="40"/>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1"/>
    </row>
    <row r="47" spans="1:50" ht="12.95" customHeight="1" x14ac:dyDescent="0.25">
      <c r="A47" s="63"/>
      <c r="B47" s="40"/>
      <c r="C47" s="127" t="s">
        <v>358</v>
      </c>
      <c r="D47" s="127"/>
      <c r="E47" s="127"/>
      <c r="F47" s="127"/>
      <c r="G47" s="127"/>
      <c r="H47" s="127"/>
      <c r="I47" s="127"/>
      <c r="J47" s="127"/>
      <c r="K47" s="127"/>
      <c r="L47" s="127"/>
      <c r="M47" s="127"/>
      <c r="N47" s="127"/>
      <c r="O47" s="127"/>
      <c r="P47" s="127"/>
      <c r="Q47" s="127"/>
      <c r="R47" s="42"/>
      <c r="S47" s="127" t="s">
        <v>356</v>
      </c>
      <c r="T47" s="127"/>
      <c r="U47" s="127"/>
      <c r="V47" s="127"/>
      <c r="W47" s="127"/>
      <c r="X47" s="127"/>
      <c r="Y47" s="127"/>
      <c r="Z47" s="127"/>
      <c r="AA47" s="127"/>
      <c r="AB47" s="127"/>
      <c r="AC47" s="127"/>
      <c r="AD47" s="127"/>
      <c r="AE47" s="127"/>
      <c r="AF47" s="127"/>
      <c r="AG47" s="127"/>
      <c r="AH47" s="43"/>
      <c r="AI47" s="127" t="s">
        <v>3</v>
      </c>
      <c r="AJ47" s="127"/>
      <c r="AK47" s="127"/>
      <c r="AL47" s="127"/>
      <c r="AM47" s="127"/>
      <c r="AN47" s="127"/>
      <c r="AO47" s="127"/>
      <c r="AP47" s="127"/>
      <c r="AQ47" s="127"/>
      <c r="AR47" s="127"/>
      <c r="AS47" s="127"/>
      <c r="AT47" s="127"/>
      <c r="AU47" s="127"/>
      <c r="AV47" s="127"/>
      <c r="AW47" s="127"/>
      <c r="AX47" s="41"/>
    </row>
    <row r="48" spans="1:50" ht="12.95" customHeight="1" x14ac:dyDescent="0.25">
      <c r="A48" s="63"/>
      <c r="B48" s="40"/>
      <c r="C48" s="109"/>
      <c r="D48" s="110"/>
      <c r="E48" s="110"/>
      <c r="F48" s="110"/>
      <c r="G48" s="110"/>
      <c r="H48" s="110"/>
      <c r="I48" s="110"/>
      <c r="J48" s="110"/>
      <c r="K48" s="110"/>
      <c r="L48" s="110"/>
      <c r="M48" s="110"/>
      <c r="N48" s="110"/>
      <c r="O48" s="110"/>
      <c r="P48" s="110"/>
      <c r="Q48" s="110"/>
      <c r="R48" s="73"/>
      <c r="S48" s="109"/>
      <c r="T48" s="110"/>
      <c r="U48" s="110"/>
      <c r="V48" s="110"/>
      <c r="W48" s="110"/>
      <c r="X48" s="110"/>
      <c r="Y48" s="110"/>
      <c r="Z48" s="110"/>
      <c r="AA48" s="110"/>
      <c r="AB48" s="110"/>
      <c r="AC48" s="110"/>
      <c r="AD48" s="110"/>
      <c r="AE48" s="110"/>
      <c r="AF48" s="110"/>
      <c r="AG48" s="110"/>
      <c r="AH48" s="43"/>
      <c r="AI48" s="128"/>
      <c r="AJ48" s="129"/>
      <c r="AK48" s="129"/>
      <c r="AL48" s="129"/>
      <c r="AM48" s="129"/>
      <c r="AN48" s="129"/>
      <c r="AO48" s="129"/>
      <c r="AP48" s="129"/>
      <c r="AQ48" s="129"/>
      <c r="AR48" s="129"/>
      <c r="AS48" s="129"/>
      <c r="AT48" s="129"/>
      <c r="AU48" s="129"/>
      <c r="AV48" s="129"/>
      <c r="AW48" s="129"/>
      <c r="AX48" s="41"/>
    </row>
    <row r="49" spans="1:92" ht="5.0999999999999996" customHeight="1" x14ac:dyDescent="0.25">
      <c r="A49" s="63"/>
      <c r="B49" s="40"/>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42"/>
      <c r="AI49" s="42"/>
      <c r="AJ49" s="42"/>
      <c r="AK49" s="42"/>
      <c r="AL49" s="42"/>
      <c r="AM49" s="42"/>
      <c r="AN49" s="42"/>
      <c r="AO49" s="42"/>
      <c r="AP49" s="42"/>
      <c r="AQ49" s="42"/>
      <c r="AR49" s="42"/>
      <c r="AS49" s="42"/>
      <c r="AT49" s="42"/>
      <c r="AU49" s="42"/>
      <c r="AV49" s="42"/>
      <c r="AW49" s="42"/>
      <c r="AX49" s="41"/>
    </row>
    <row r="50" spans="1:92" ht="12.95" customHeight="1" x14ac:dyDescent="0.25">
      <c r="A50" s="63"/>
      <c r="B50" s="40"/>
      <c r="C50" s="111" t="s">
        <v>359</v>
      </c>
      <c r="D50" s="111"/>
      <c r="E50" s="111"/>
      <c r="F50" s="111"/>
      <c r="G50" s="111"/>
      <c r="H50" s="111"/>
      <c r="I50" s="111"/>
      <c r="J50" s="111"/>
      <c r="K50" s="111"/>
      <c r="L50" s="111"/>
      <c r="M50" s="111"/>
      <c r="N50" s="111"/>
      <c r="O50" s="111"/>
      <c r="P50" s="111"/>
      <c r="Q50" s="111"/>
      <c r="R50" s="73"/>
      <c r="S50" s="111" t="s">
        <v>360</v>
      </c>
      <c r="T50" s="111"/>
      <c r="U50" s="111"/>
      <c r="V50" s="111"/>
      <c r="W50" s="111"/>
      <c r="X50" s="111"/>
      <c r="Y50" s="111"/>
      <c r="Z50" s="111"/>
      <c r="AA50" s="111"/>
      <c r="AB50" s="111"/>
      <c r="AC50" s="111"/>
      <c r="AD50" s="111"/>
      <c r="AE50" s="111"/>
      <c r="AF50" s="111"/>
      <c r="AG50" s="111"/>
      <c r="AH50" s="43"/>
      <c r="AI50" s="127" t="s">
        <v>361</v>
      </c>
      <c r="AJ50" s="127"/>
      <c r="AK50" s="127"/>
      <c r="AL50" s="127"/>
      <c r="AM50" s="127"/>
      <c r="AN50" s="127"/>
      <c r="AO50" s="127"/>
      <c r="AP50" s="127"/>
      <c r="AQ50" s="127"/>
      <c r="AR50" s="127"/>
      <c r="AS50" s="127"/>
      <c r="AT50" s="127"/>
      <c r="AU50" s="127"/>
      <c r="AV50" s="127"/>
      <c r="AW50" s="127"/>
      <c r="AX50" s="41"/>
    </row>
    <row r="51" spans="1:92" ht="12.95" customHeight="1" x14ac:dyDescent="0.25">
      <c r="A51" s="63"/>
      <c r="B51" s="40"/>
      <c r="C51" s="109"/>
      <c r="D51" s="110"/>
      <c r="E51" s="110"/>
      <c r="F51" s="110"/>
      <c r="G51" s="110"/>
      <c r="H51" s="110"/>
      <c r="I51" s="110"/>
      <c r="J51" s="110"/>
      <c r="K51" s="110"/>
      <c r="L51" s="110"/>
      <c r="M51" s="110"/>
      <c r="N51" s="110"/>
      <c r="O51" s="110"/>
      <c r="P51" s="110"/>
      <c r="Q51" s="110"/>
      <c r="R51" s="73"/>
      <c r="S51" s="109"/>
      <c r="T51" s="110"/>
      <c r="U51" s="110"/>
      <c r="V51" s="110"/>
      <c r="W51" s="110"/>
      <c r="X51" s="110"/>
      <c r="Y51" s="110"/>
      <c r="Z51" s="110"/>
      <c r="AA51" s="110"/>
      <c r="AB51" s="110"/>
      <c r="AC51" s="110"/>
      <c r="AD51" s="110"/>
      <c r="AE51" s="110"/>
      <c r="AF51" s="110"/>
      <c r="AG51" s="110"/>
      <c r="AH51" s="43"/>
      <c r="AI51" s="109"/>
      <c r="AJ51" s="110"/>
      <c r="AK51" s="110"/>
      <c r="AL51" s="110"/>
      <c r="AM51" s="110"/>
      <c r="AN51" s="110"/>
      <c r="AO51" s="110"/>
      <c r="AP51" s="110"/>
      <c r="AQ51" s="110"/>
      <c r="AR51" s="110"/>
      <c r="AS51" s="110"/>
      <c r="AT51" s="110"/>
      <c r="AU51" s="110"/>
      <c r="AV51" s="110"/>
      <c r="AW51" s="110"/>
      <c r="AX51" s="41"/>
    </row>
    <row r="52" spans="1:92" ht="5.0999999999999996" customHeight="1" x14ac:dyDescent="0.25">
      <c r="A52" s="63"/>
      <c r="B52" s="40"/>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42"/>
      <c r="AI52" s="73"/>
      <c r="AJ52" s="73"/>
      <c r="AK52" s="73"/>
      <c r="AL52" s="73"/>
      <c r="AM52" s="73"/>
      <c r="AN52" s="73"/>
      <c r="AO52" s="73"/>
      <c r="AP52" s="73"/>
      <c r="AQ52" s="73"/>
      <c r="AR52" s="73"/>
      <c r="AS52" s="73"/>
      <c r="AT52" s="73"/>
      <c r="AU52" s="73"/>
      <c r="AV52" s="73"/>
      <c r="AW52" s="73"/>
      <c r="AX52" s="41"/>
    </row>
    <row r="53" spans="1:92" ht="12.95" customHeight="1" x14ac:dyDescent="0.25">
      <c r="A53" s="63"/>
      <c r="B53" s="40"/>
      <c r="C53" s="111" t="s">
        <v>6</v>
      </c>
      <c r="D53" s="111"/>
      <c r="E53" s="111"/>
      <c r="F53" s="111"/>
      <c r="G53" s="111"/>
      <c r="H53" s="111"/>
      <c r="I53" s="111"/>
      <c r="J53" s="111"/>
      <c r="K53" s="111"/>
      <c r="L53" s="111"/>
      <c r="M53" s="111"/>
      <c r="N53" s="111"/>
      <c r="O53" s="111"/>
      <c r="P53" s="111"/>
      <c r="Q53" s="111"/>
      <c r="R53" s="73"/>
      <c r="S53" s="111" t="s">
        <v>4</v>
      </c>
      <c r="T53" s="111"/>
      <c r="U53" s="111"/>
      <c r="V53" s="111"/>
      <c r="W53" s="111"/>
      <c r="X53" s="111"/>
      <c r="Y53" s="111"/>
      <c r="Z53" s="111"/>
      <c r="AA53" s="111"/>
      <c r="AB53" s="111"/>
      <c r="AC53" s="111"/>
      <c r="AD53" s="111"/>
      <c r="AE53" s="111"/>
      <c r="AF53" s="111"/>
      <c r="AG53" s="111"/>
      <c r="AH53" s="43"/>
      <c r="AI53" s="111" t="s">
        <v>5</v>
      </c>
      <c r="AJ53" s="111"/>
      <c r="AK53" s="111"/>
      <c r="AL53" s="111"/>
      <c r="AM53" s="111"/>
      <c r="AN53" s="111"/>
      <c r="AO53" s="111"/>
      <c r="AP53" s="111"/>
      <c r="AQ53" s="111"/>
      <c r="AR53" s="111"/>
      <c r="AS53" s="111"/>
      <c r="AT53" s="111"/>
      <c r="AU53" s="111"/>
      <c r="AV53" s="111"/>
      <c r="AW53" s="111"/>
      <c r="AX53" s="41"/>
    </row>
    <row r="54" spans="1:92" ht="12.95" customHeight="1" x14ac:dyDescent="0.25">
      <c r="A54" s="63"/>
      <c r="B54" s="40"/>
      <c r="C54" s="109"/>
      <c r="D54" s="110"/>
      <c r="E54" s="110"/>
      <c r="F54" s="110"/>
      <c r="G54" s="110"/>
      <c r="H54" s="110"/>
      <c r="I54" s="110"/>
      <c r="J54" s="110"/>
      <c r="K54" s="110"/>
      <c r="L54" s="110"/>
      <c r="M54" s="110"/>
      <c r="N54" s="110"/>
      <c r="O54" s="110"/>
      <c r="P54" s="110"/>
      <c r="Q54" s="110"/>
      <c r="R54" s="73"/>
      <c r="S54" s="109"/>
      <c r="T54" s="110"/>
      <c r="U54" s="110"/>
      <c r="V54" s="110"/>
      <c r="W54" s="110"/>
      <c r="X54" s="110"/>
      <c r="Y54" s="110"/>
      <c r="Z54" s="110"/>
      <c r="AA54" s="110"/>
      <c r="AB54" s="110"/>
      <c r="AC54" s="110"/>
      <c r="AD54" s="110"/>
      <c r="AE54" s="110"/>
      <c r="AF54" s="110"/>
      <c r="AG54" s="110"/>
      <c r="AH54" s="43"/>
      <c r="AI54" s="109"/>
      <c r="AJ54" s="110"/>
      <c r="AK54" s="110"/>
      <c r="AL54" s="110"/>
      <c r="AM54" s="110"/>
      <c r="AN54" s="110"/>
      <c r="AO54" s="110"/>
      <c r="AP54" s="110"/>
      <c r="AQ54" s="110"/>
      <c r="AR54" s="110"/>
      <c r="AS54" s="110"/>
      <c r="AT54" s="110"/>
      <c r="AU54" s="110"/>
      <c r="AV54" s="110"/>
      <c r="AW54" s="110"/>
      <c r="AX54" s="41"/>
    </row>
    <row r="55" spans="1:92" ht="5.0999999999999996" customHeight="1" x14ac:dyDescent="0.25">
      <c r="A55" s="63"/>
      <c r="B55" s="44"/>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6"/>
    </row>
    <row r="56" spans="1:92" ht="5.0999999999999996" customHeight="1" x14ac:dyDescent="0.25">
      <c r="A56" s="63"/>
      <c r="CN56" s="47"/>
    </row>
    <row r="57" spans="1:92" ht="5.0999999999999996" customHeight="1" x14ac:dyDescent="0.25">
      <c r="A57" s="63"/>
      <c r="B57" s="37"/>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9"/>
    </row>
    <row r="58" spans="1:92" ht="12.95" customHeight="1" x14ac:dyDescent="0.25">
      <c r="A58" s="63"/>
      <c r="B58" s="40"/>
      <c r="C58" s="114" t="s">
        <v>409</v>
      </c>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41"/>
    </row>
    <row r="59" spans="1:92" ht="5.0999999999999996" customHeight="1" x14ac:dyDescent="0.25">
      <c r="A59" s="63"/>
      <c r="B59" s="40"/>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1"/>
    </row>
    <row r="60" spans="1:92" ht="12.95" customHeight="1" x14ac:dyDescent="0.25">
      <c r="A60" s="63"/>
      <c r="B60" s="40"/>
      <c r="C60" s="127" t="s">
        <v>1</v>
      </c>
      <c r="D60" s="127"/>
      <c r="E60" s="127"/>
      <c r="F60" s="127"/>
      <c r="G60" s="127"/>
      <c r="H60" s="127"/>
      <c r="I60" s="127"/>
      <c r="J60" s="127"/>
      <c r="K60" s="127"/>
      <c r="L60" s="127"/>
      <c r="M60" s="127"/>
      <c r="N60" s="127"/>
      <c r="O60" s="127"/>
      <c r="P60" s="127"/>
      <c r="Q60" s="127"/>
      <c r="R60" s="42"/>
      <c r="S60" s="127" t="s">
        <v>2</v>
      </c>
      <c r="T60" s="127"/>
      <c r="U60" s="127"/>
      <c r="V60" s="127"/>
      <c r="W60" s="127"/>
      <c r="X60" s="127"/>
      <c r="Y60" s="127"/>
      <c r="Z60" s="127"/>
      <c r="AA60" s="127"/>
      <c r="AB60" s="127"/>
      <c r="AC60" s="127"/>
      <c r="AD60" s="127"/>
      <c r="AE60" s="127"/>
      <c r="AF60" s="127"/>
      <c r="AG60" s="127"/>
      <c r="AH60" s="43"/>
      <c r="AI60" s="127" t="s">
        <v>63</v>
      </c>
      <c r="AJ60" s="127"/>
      <c r="AK60" s="127"/>
      <c r="AL60" s="127"/>
      <c r="AM60" s="127"/>
      <c r="AN60" s="127"/>
      <c r="AO60" s="127"/>
      <c r="AP60" s="127"/>
      <c r="AQ60" s="127"/>
      <c r="AR60" s="127"/>
      <c r="AS60" s="127"/>
      <c r="AT60" s="127"/>
      <c r="AU60" s="127"/>
      <c r="AV60" s="127"/>
      <c r="AW60" s="127"/>
      <c r="AX60" s="41"/>
    </row>
    <row r="61" spans="1:92" ht="12.95" customHeight="1" x14ac:dyDescent="0.25">
      <c r="A61" s="63"/>
      <c r="B61" s="40"/>
      <c r="C61" s="109"/>
      <c r="D61" s="110"/>
      <c r="E61" s="110"/>
      <c r="F61" s="110"/>
      <c r="G61" s="110"/>
      <c r="H61" s="110"/>
      <c r="I61" s="110"/>
      <c r="J61" s="110"/>
      <c r="K61" s="110"/>
      <c r="L61" s="110"/>
      <c r="M61" s="110"/>
      <c r="N61" s="110"/>
      <c r="O61" s="110"/>
      <c r="P61" s="110"/>
      <c r="Q61" s="110"/>
      <c r="R61" s="73"/>
      <c r="S61" s="109"/>
      <c r="T61" s="110"/>
      <c r="U61" s="110"/>
      <c r="V61" s="110"/>
      <c r="W61" s="110"/>
      <c r="X61" s="110"/>
      <c r="Y61" s="110"/>
      <c r="Z61" s="110"/>
      <c r="AA61" s="110"/>
      <c r="AB61" s="110"/>
      <c r="AC61" s="110"/>
      <c r="AD61" s="110"/>
      <c r="AE61" s="110"/>
      <c r="AF61" s="110"/>
      <c r="AG61" s="110"/>
      <c r="AH61" s="74"/>
      <c r="AI61" s="109"/>
      <c r="AJ61" s="110"/>
      <c r="AK61" s="110"/>
      <c r="AL61" s="110"/>
      <c r="AM61" s="110"/>
      <c r="AN61" s="110"/>
      <c r="AO61" s="110"/>
      <c r="AP61" s="110"/>
      <c r="AQ61" s="110"/>
      <c r="AR61" s="110"/>
      <c r="AS61" s="110"/>
      <c r="AT61" s="110"/>
      <c r="AU61" s="110"/>
      <c r="AV61" s="110"/>
      <c r="AW61" s="110"/>
      <c r="AX61" s="41"/>
    </row>
    <row r="62" spans="1:92" ht="5.0999999999999996" customHeight="1" x14ac:dyDescent="0.25">
      <c r="A62" s="63"/>
      <c r="B62" s="40"/>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5"/>
      <c r="AJ62" s="75"/>
      <c r="AK62" s="75"/>
      <c r="AL62" s="75"/>
      <c r="AM62" s="75"/>
      <c r="AN62" s="75"/>
      <c r="AO62" s="75"/>
      <c r="AP62" s="75"/>
      <c r="AQ62" s="75"/>
      <c r="AR62" s="75"/>
      <c r="AS62" s="75"/>
      <c r="AT62" s="75"/>
      <c r="AU62" s="75"/>
      <c r="AV62" s="75"/>
      <c r="AW62" s="75"/>
      <c r="AX62" s="41"/>
    </row>
    <row r="63" spans="1:92" ht="12.95" customHeight="1" x14ac:dyDescent="0.25">
      <c r="A63" s="63"/>
      <c r="B63" s="40"/>
      <c r="C63" s="111" t="s">
        <v>6</v>
      </c>
      <c r="D63" s="111"/>
      <c r="E63" s="111"/>
      <c r="F63" s="111"/>
      <c r="G63" s="111"/>
      <c r="H63" s="111"/>
      <c r="I63" s="111"/>
      <c r="J63" s="111"/>
      <c r="K63" s="111"/>
      <c r="L63" s="111"/>
      <c r="M63" s="111"/>
      <c r="N63" s="111"/>
      <c r="O63" s="111"/>
      <c r="P63" s="111"/>
      <c r="Q63" s="111"/>
      <c r="R63" s="73"/>
      <c r="S63" s="111" t="s">
        <v>4</v>
      </c>
      <c r="T63" s="111"/>
      <c r="U63" s="111"/>
      <c r="V63" s="111"/>
      <c r="W63" s="111"/>
      <c r="X63" s="111"/>
      <c r="Y63" s="111"/>
      <c r="Z63" s="111"/>
      <c r="AA63" s="111"/>
      <c r="AB63" s="111"/>
      <c r="AC63" s="111"/>
      <c r="AD63" s="111"/>
      <c r="AE63" s="111"/>
      <c r="AF63" s="111"/>
      <c r="AG63" s="111"/>
      <c r="AH63" s="74"/>
      <c r="AI63" s="111" t="s">
        <v>453</v>
      </c>
      <c r="AJ63" s="111"/>
      <c r="AK63" s="111"/>
      <c r="AL63" s="111"/>
      <c r="AM63" s="111"/>
      <c r="AN63" s="111"/>
      <c r="AO63" s="111"/>
      <c r="AP63" s="111"/>
      <c r="AQ63" s="111"/>
      <c r="AR63" s="111"/>
      <c r="AS63" s="111"/>
      <c r="AT63" s="111"/>
      <c r="AU63" s="111"/>
      <c r="AV63" s="111"/>
      <c r="AW63" s="111"/>
      <c r="AX63" s="41"/>
    </row>
    <row r="64" spans="1:92" ht="12.95" customHeight="1" x14ac:dyDescent="0.25">
      <c r="A64" s="63"/>
      <c r="B64" s="40"/>
      <c r="C64" s="109"/>
      <c r="D64" s="110"/>
      <c r="E64" s="110"/>
      <c r="F64" s="110"/>
      <c r="G64" s="110"/>
      <c r="H64" s="110"/>
      <c r="I64" s="110"/>
      <c r="J64" s="110"/>
      <c r="K64" s="110"/>
      <c r="L64" s="110"/>
      <c r="M64" s="110"/>
      <c r="N64" s="110"/>
      <c r="O64" s="110"/>
      <c r="P64" s="110"/>
      <c r="Q64" s="110"/>
      <c r="R64" s="73"/>
      <c r="S64" s="109"/>
      <c r="T64" s="110"/>
      <c r="U64" s="110"/>
      <c r="V64" s="110"/>
      <c r="W64" s="110"/>
      <c r="X64" s="110"/>
      <c r="Y64" s="110"/>
      <c r="Z64" s="110"/>
      <c r="AA64" s="110"/>
      <c r="AB64" s="110"/>
      <c r="AC64" s="110"/>
      <c r="AD64" s="110"/>
      <c r="AE64" s="110"/>
      <c r="AF64" s="110"/>
      <c r="AG64" s="110"/>
      <c r="AH64" s="74"/>
      <c r="AI64" s="109"/>
      <c r="AJ64" s="110"/>
      <c r="AK64" s="110"/>
      <c r="AL64" s="110"/>
      <c r="AM64" s="110"/>
      <c r="AN64" s="110"/>
      <c r="AO64" s="110"/>
      <c r="AP64" s="110"/>
      <c r="AQ64" s="110"/>
      <c r="AR64" s="110"/>
      <c r="AS64" s="110"/>
      <c r="AT64" s="110"/>
      <c r="AU64" s="110"/>
      <c r="AV64" s="110"/>
      <c r="AW64" s="110"/>
      <c r="AX64" s="41"/>
    </row>
    <row r="65" spans="1:50" ht="5.0999999999999996" customHeight="1" x14ac:dyDescent="0.25">
      <c r="A65" s="63"/>
      <c r="B65" s="40"/>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41"/>
    </row>
    <row r="66" spans="1:50" ht="12.95" customHeight="1" x14ac:dyDescent="0.25">
      <c r="A66" s="63"/>
      <c r="B66" s="40"/>
      <c r="C66" s="111" t="s">
        <v>454</v>
      </c>
      <c r="D66" s="111"/>
      <c r="E66" s="111"/>
      <c r="F66" s="111"/>
      <c r="G66" s="111"/>
      <c r="H66" s="111"/>
      <c r="I66" s="111"/>
      <c r="J66" s="111"/>
      <c r="K66" s="111"/>
      <c r="L66" s="111"/>
      <c r="M66" s="111"/>
      <c r="N66" s="111"/>
      <c r="O66" s="111"/>
      <c r="P66" s="111"/>
      <c r="Q66" s="111"/>
      <c r="R66" s="73"/>
      <c r="S66" s="111" t="s">
        <v>7</v>
      </c>
      <c r="T66" s="111"/>
      <c r="U66" s="111"/>
      <c r="V66" s="111"/>
      <c r="W66" s="111"/>
      <c r="X66" s="111"/>
      <c r="Y66" s="111"/>
      <c r="Z66" s="111"/>
      <c r="AA66" s="111"/>
      <c r="AB66" s="111"/>
      <c r="AC66" s="111"/>
      <c r="AD66" s="111"/>
      <c r="AE66" s="111"/>
      <c r="AF66" s="111"/>
      <c r="AG66" s="111"/>
      <c r="AH66" s="73"/>
      <c r="AI66" s="111"/>
      <c r="AJ66" s="111"/>
      <c r="AK66" s="111"/>
      <c r="AL66" s="111"/>
      <c r="AM66" s="111"/>
      <c r="AN66" s="111"/>
      <c r="AO66" s="111"/>
      <c r="AP66" s="111"/>
      <c r="AQ66" s="111"/>
      <c r="AR66" s="111"/>
      <c r="AS66" s="111"/>
      <c r="AT66" s="111"/>
      <c r="AU66" s="111"/>
      <c r="AV66" s="111"/>
      <c r="AW66" s="111"/>
      <c r="AX66" s="41"/>
    </row>
    <row r="67" spans="1:50" ht="12.95" customHeight="1" x14ac:dyDescent="0.25">
      <c r="A67" s="63"/>
      <c r="B67" s="40"/>
      <c r="C67" s="109"/>
      <c r="D67" s="110"/>
      <c r="E67" s="110"/>
      <c r="F67" s="110"/>
      <c r="G67" s="110"/>
      <c r="H67" s="110"/>
      <c r="I67" s="110"/>
      <c r="J67" s="110"/>
      <c r="K67" s="110"/>
      <c r="L67" s="110"/>
      <c r="M67" s="110"/>
      <c r="N67" s="110"/>
      <c r="O67" s="110"/>
      <c r="P67" s="110"/>
      <c r="Q67" s="110"/>
      <c r="R67" s="73"/>
      <c r="S67" s="109"/>
      <c r="T67" s="110"/>
      <c r="U67" s="110"/>
      <c r="V67" s="110"/>
      <c r="W67" s="110"/>
      <c r="X67" s="110"/>
      <c r="Y67" s="110"/>
      <c r="Z67" s="110"/>
      <c r="AA67" s="110"/>
      <c r="AB67" s="110"/>
      <c r="AC67" s="110"/>
      <c r="AD67" s="110"/>
      <c r="AE67" s="110"/>
      <c r="AF67" s="110"/>
      <c r="AG67" s="110"/>
      <c r="AH67" s="73"/>
      <c r="AI67" s="111"/>
      <c r="AJ67" s="111"/>
      <c r="AK67" s="111"/>
      <c r="AL67" s="111"/>
      <c r="AM67" s="111"/>
      <c r="AN67" s="111"/>
      <c r="AO67" s="111"/>
      <c r="AP67" s="111"/>
      <c r="AQ67" s="111"/>
      <c r="AR67" s="111"/>
      <c r="AS67" s="111"/>
      <c r="AT67" s="111"/>
      <c r="AU67" s="111"/>
      <c r="AV67" s="111"/>
      <c r="AW67" s="111"/>
      <c r="AX67" s="41"/>
    </row>
    <row r="68" spans="1:50" ht="5.0999999999999996" customHeight="1" x14ac:dyDescent="0.25">
      <c r="A68" s="63"/>
      <c r="B68" s="44"/>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6"/>
    </row>
    <row r="69" spans="1:50" ht="12.95" customHeight="1" x14ac:dyDescent="0.25">
      <c r="A69" s="63"/>
    </row>
    <row r="70" spans="1:50" ht="12.95" customHeight="1" x14ac:dyDescent="0.25">
      <c r="A70" s="63"/>
      <c r="B70" s="101"/>
      <c r="C70" s="125" t="s">
        <v>390</v>
      </c>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6"/>
    </row>
    <row r="71" spans="1:50" ht="5.0999999999999996" customHeight="1" x14ac:dyDescent="0.25">
      <c r="A71" s="63"/>
    </row>
    <row r="72" spans="1:50" ht="5.0999999999999996" customHeight="1" x14ac:dyDescent="0.25">
      <c r="A72" s="63"/>
      <c r="B72" s="49"/>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1"/>
    </row>
    <row r="73" spans="1:50" ht="12.95" customHeight="1" x14ac:dyDescent="0.25">
      <c r="A73" s="63"/>
      <c r="B73" s="52"/>
      <c r="C73" s="114" t="s">
        <v>448</v>
      </c>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53"/>
    </row>
    <row r="74" spans="1:50" ht="5.0999999999999996" customHeight="1" x14ac:dyDescent="0.25">
      <c r="A74" s="63"/>
      <c r="B74" s="52"/>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53"/>
    </row>
    <row r="75" spans="1:50" ht="12.95" customHeight="1" x14ac:dyDescent="0.25">
      <c r="A75" s="63"/>
      <c r="B75" s="52"/>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53"/>
    </row>
    <row r="76" spans="1:50" ht="12.95" customHeight="1" x14ac:dyDescent="0.25">
      <c r="A76" s="63"/>
      <c r="B76" s="52"/>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53"/>
    </row>
    <row r="77" spans="1:50" ht="12.95" customHeight="1" x14ac:dyDescent="0.25">
      <c r="A77" s="63"/>
      <c r="B77" s="52"/>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53"/>
    </row>
    <row r="78" spans="1:50" ht="12.95" customHeight="1" x14ac:dyDescent="0.25">
      <c r="A78" s="63"/>
      <c r="B78" s="52"/>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53"/>
    </row>
    <row r="79" spans="1:50" ht="5.0999999999999996" customHeight="1" x14ac:dyDescent="0.25">
      <c r="A79" s="63"/>
      <c r="B79" s="54"/>
      <c r="C79" s="55"/>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6"/>
    </row>
    <row r="80" spans="1:50" ht="5.0999999999999996" customHeight="1" x14ac:dyDescent="0.25">
      <c r="A80" s="63"/>
    </row>
    <row r="81" spans="1:50" ht="5.0999999999999996" customHeight="1" x14ac:dyDescent="0.25">
      <c r="A81" s="63"/>
      <c r="B81" s="49"/>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1"/>
    </row>
    <row r="82" spans="1:50" ht="12.95" customHeight="1" x14ac:dyDescent="0.25">
      <c r="A82" s="63"/>
      <c r="B82" s="52"/>
      <c r="C82" s="114" t="s">
        <v>449</v>
      </c>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53"/>
    </row>
    <row r="83" spans="1:50" ht="5.0999999999999996" customHeight="1" x14ac:dyDescent="0.25">
      <c r="A83" s="63"/>
      <c r="B83" s="52"/>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53"/>
    </row>
    <row r="84" spans="1:50" ht="12.95" customHeight="1" x14ac:dyDescent="0.25">
      <c r="A84" s="63"/>
      <c r="B84" s="52"/>
      <c r="C84" s="127" t="s">
        <v>136</v>
      </c>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00"/>
      <c r="AL84" s="100"/>
      <c r="AM84" s="100"/>
      <c r="AN84" s="48" t="s">
        <v>65</v>
      </c>
      <c r="AO84" s="109"/>
      <c r="AP84" s="109"/>
      <c r="AQ84" s="109"/>
      <c r="AR84" s="109"/>
      <c r="AS84" s="109"/>
      <c r="AT84" s="109"/>
      <c r="AU84" s="109"/>
      <c r="AV84" s="109"/>
      <c r="AW84" s="109"/>
      <c r="AX84" s="53"/>
    </row>
    <row r="85" spans="1:50" ht="12.95" customHeight="1" x14ac:dyDescent="0.25">
      <c r="A85" s="63"/>
      <c r="B85" s="52"/>
      <c r="C85" s="127" t="s">
        <v>137</v>
      </c>
      <c r="D85" s="127"/>
      <c r="E85" s="127"/>
      <c r="F85" s="127"/>
      <c r="G85" s="127"/>
      <c r="H85" s="127"/>
      <c r="I85" s="127"/>
      <c r="J85" s="127"/>
      <c r="K85" s="127"/>
      <c r="L85" s="127"/>
      <c r="M85" s="127"/>
      <c r="N85" s="100"/>
      <c r="O85" s="100"/>
      <c r="P85" s="100"/>
      <c r="Q85" s="100"/>
      <c r="R85" s="167"/>
      <c r="S85" s="168"/>
      <c r="T85" s="168"/>
      <c r="U85" s="168"/>
      <c r="V85" s="168"/>
      <c r="W85" s="168"/>
      <c r="X85" s="168"/>
      <c r="Y85" s="168"/>
      <c r="Z85" s="168"/>
      <c r="AA85" s="168"/>
      <c r="AB85" s="168"/>
      <c r="AC85" s="168"/>
      <c r="AD85" s="168"/>
      <c r="AE85" s="168"/>
      <c r="AF85" s="168"/>
      <c r="AG85" s="168"/>
      <c r="AH85" s="168"/>
      <c r="AI85" s="168"/>
      <c r="AJ85" s="168"/>
      <c r="AK85" s="168"/>
      <c r="AL85" s="168"/>
      <c r="AM85" s="168"/>
      <c r="AN85" s="168"/>
      <c r="AO85" s="168"/>
      <c r="AP85" s="168"/>
      <c r="AQ85" s="168"/>
      <c r="AR85" s="168"/>
      <c r="AS85" s="168"/>
      <c r="AT85" s="168"/>
      <c r="AU85" s="168"/>
      <c r="AV85" s="168"/>
      <c r="AW85" s="168"/>
      <c r="AX85" s="53"/>
    </row>
    <row r="86" spans="1:50" ht="12.95" customHeight="1" x14ac:dyDescent="0.25">
      <c r="A86" s="63"/>
      <c r="B86" s="52"/>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53"/>
    </row>
    <row r="87" spans="1:50" ht="12.95" customHeight="1" x14ac:dyDescent="0.25">
      <c r="A87" s="63"/>
      <c r="B87" s="52"/>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53"/>
    </row>
    <row r="88" spans="1:50" ht="5.0999999999999996" customHeight="1" x14ac:dyDescent="0.25">
      <c r="A88" s="63"/>
      <c r="B88" s="54"/>
      <c r="C88" s="55"/>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6"/>
    </row>
    <row r="89" spans="1:50" ht="5.0999999999999996" customHeight="1" x14ac:dyDescent="0.25">
      <c r="A89" s="63"/>
    </row>
    <row r="90" spans="1:50" ht="5.0999999999999996" customHeight="1" x14ac:dyDescent="0.25">
      <c r="A90" s="63"/>
      <c r="B90" s="49"/>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1"/>
    </row>
    <row r="91" spans="1:50" ht="12.95" customHeight="1" x14ac:dyDescent="0.25">
      <c r="A91" s="63"/>
      <c r="B91" s="52"/>
      <c r="C91" s="114" t="s">
        <v>450</v>
      </c>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53"/>
    </row>
    <row r="92" spans="1:50" ht="5.0999999999999996" customHeight="1" x14ac:dyDescent="0.25">
      <c r="A92" s="63"/>
      <c r="B92" s="52"/>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53"/>
    </row>
    <row r="93" spans="1:50" ht="12.95" customHeight="1" x14ac:dyDescent="0.25">
      <c r="A93" s="63"/>
      <c r="B93" s="52"/>
      <c r="C93" s="127"/>
      <c r="D93" s="127"/>
      <c r="E93" s="127"/>
      <c r="F93" s="127"/>
      <c r="G93" s="127"/>
      <c r="H93" s="127"/>
      <c r="I93" s="127"/>
      <c r="J93" s="127"/>
      <c r="K93" s="127"/>
      <c r="L93" s="127"/>
      <c r="M93" s="127"/>
      <c r="N93" s="127"/>
      <c r="O93" s="127"/>
      <c r="P93" s="127"/>
      <c r="Q93" s="127"/>
      <c r="R93" s="100"/>
      <c r="S93" s="127" t="s">
        <v>138</v>
      </c>
      <c r="T93" s="127"/>
      <c r="U93" s="127"/>
      <c r="V93" s="127"/>
      <c r="W93" s="127"/>
      <c r="X93" s="127"/>
      <c r="Y93" s="127"/>
      <c r="Z93" s="127"/>
      <c r="AA93" s="127"/>
      <c r="AB93" s="127"/>
      <c r="AC93" s="127"/>
      <c r="AD93" s="127"/>
      <c r="AE93" s="127"/>
      <c r="AF93" s="127"/>
      <c r="AG93" s="127"/>
      <c r="AH93" s="100"/>
      <c r="AI93" s="127" t="s">
        <v>139</v>
      </c>
      <c r="AJ93" s="127"/>
      <c r="AK93" s="127"/>
      <c r="AL93" s="127"/>
      <c r="AM93" s="127"/>
      <c r="AN93" s="127"/>
      <c r="AO93" s="127"/>
      <c r="AP93" s="127"/>
      <c r="AQ93" s="127"/>
      <c r="AR93" s="127"/>
      <c r="AS93" s="127"/>
      <c r="AT93" s="127"/>
      <c r="AU93" s="127"/>
      <c r="AV93" s="127"/>
      <c r="AW93" s="127"/>
      <c r="AX93" s="53"/>
    </row>
    <row r="94" spans="1:50" ht="12.95" customHeight="1" x14ac:dyDescent="0.25">
      <c r="A94" s="63"/>
      <c r="B94" s="52"/>
      <c r="C94" s="127"/>
      <c r="D94" s="127"/>
      <c r="E94" s="127"/>
      <c r="F94" s="127"/>
      <c r="G94" s="127"/>
      <c r="H94" s="127"/>
      <c r="I94" s="127"/>
      <c r="J94" s="127"/>
      <c r="K94" s="127"/>
      <c r="L94" s="127"/>
      <c r="M94" s="127"/>
      <c r="N94" s="127"/>
      <c r="O94" s="127"/>
      <c r="P94" s="127"/>
      <c r="Q94" s="127"/>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53"/>
    </row>
    <row r="95" spans="1:50" ht="12.95" customHeight="1" x14ac:dyDescent="0.25">
      <c r="A95" s="63"/>
      <c r="B95" s="52"/>
      <c r="C95" s="127" t="s">
        <v>140</v>
      </c>
      <c r="D95" s="127"/>
      <c r="E95" s="127"/>
      <c r="F95" s="127"/>
      <c r="G95" s="127"/>
      <c r="H95" s="127"/>
      <c r="I95" s="127"/>
      <c r="J95" s="127"/>
      <c r="K95" s="127"/>
      <c r="L95" s="127"/>
      <c r="M95" s="127"/>
      <c r="N95" s="127"/>
      <c r="O95" s="127"/>
      <c r="P95" s="127"/>
      <c r="Q95" s="127"/>
      <c r="R95" s="100"/>
      <c r="S95" s="109"/>
      <c r="T95" s="109"/>
      <c r="U95" s="109"/>
      <c r="V95" s="109"/>
      <c r="W95" s="109"/>
      <c r="X95" s="109"/>
      <c r="Y95" s="109"/>
      <c r="Z95" s="109"/>
      <c r="AA95" s="109"/>
      <c r="AB95" s="109"/>
      <c r="AC95" s="109"/>
      <c r="AD95" s="109"/>
      <c r="AE95" s="109"/>
      <c r="AF95" s="109"/>
      <c r="AG95" s="109"/>
      <c r="AH95" s="100"/>
      <c r="AI95" s="150"/>
      <c r="AJ95" s="150"/>
      <c r="AK95" s="150"/>
      <c r="AL95" s="150"/>
      <c r="AM95" s="150"/>
      <c r="AN95" s="150"/>
      <c r="AO95" s="150"/>
      <c r="AP95" s="150"/>
      <c r="AQ95" s="150"/>
      <c r="AR95" s="150"/>
      <c r="AS95" s="150"/>
      <c r="AT95" s="150"/>
      <c r="AU95" s="150"/>
      <c r="AV95" s="150"/>
      <c r="AW95" s="150"/>
      <c r="AX95" s="53"/>
    </row>
    <row r="96" spans="1:50" ht="12.95" customHeight="1" x14ac:dyDescent="0.25">
      <c r="A96" s="63"/>
      <c r="B96" s="52"/>
      <c r="C96" s="127"/>
      <c r="D96" s="127"/>
      <c r="E96" s="127"/>
      <c r="F96" s="127"/>
      <c r="G96" s="127"/>
      <c r="H96" s="127"/>
      <c r="I96" s="127"/>
      <c r="J96" s="127"/>
      <c r="K96" s="127"/>
      <c r="L96" s="127"/>
      <c r="M96" s="127"/>
      <c r="N96" s="127"/>
      <c r="O96" s="127"/>
      <c r="P96" s="127"/>
      <c r="Q96" s="127"/>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53"/>
    </row>
    <row r="97" spans="1:50" ht="12.95" customHeight="1" x14ac:dyDescent="0.25">
      <c r="A97" s="63"/>
      <c r="B97" s="52"/>
      <c r="C97" s="127" t="s">
        <v>141</v>
      </c>
      <c r="D97" s="127"/>
      <c r="E97" s="127"/>
      <c r="F97" s="127"/>
      <c r="G97" s="127"/>
      <c r="H97" s="127"/>
      <c r="I97" s="127"/>
      <c r="J97" s="127"/>
      <c r="K97" s="127"/>
      <c r="L97" s="127"/>
      <c r="M97" s="127"/>
      <c r="N97" s="127"/>
      <c r="O97" s="127"/>
      <c r="P97" s="127"/>
      <c r="Q97" s="127"/>
      <c r="R97" s="100"/>
      <c r="S97" s="109"/>
      <c r="T97" s="109"/>
      <c r="U97" s="109"/>
      <c r="V97" s="109"/>
      <c r="W97" s="109"/>
      <c r="X97" s="109"/>
      <c r="Y97" s="109"/>
      <c r="Z97" s="109"/>
      <c r="AA97" s="109"/>
      <c r="AB97" s="109"/>
      <c r="AC97" s="109"/>
      <c r="AD97" s="109"/>
      <c r="AE97" s="109"/>
      <c r="AF97" s="109"/>
      <c r="AG97" s="109"/>
      <c r="AH97" s="100"/>
      <c r="AI97" s="150"/>
      <c r="AJ97" s="150"/>
      <c r="AK97" s="150"/>
      <c r="AL97" s="150"/>
      <c r="AM97" s="150"/>
      <c r="AN97" s="150"/>
      <c r="AO97" s="150"/>
      <c r="AP97" s="150"/>
      <c r="AQ97" s="150"/>
      <c r="AR97" s="150"/>
      <c r="AS97" s="150"/>
      <c r="AT97" s="150"/>
      <c r="AU97" s="150"/>
      <c r="AV97" s="150"/>
      <c r="AW97" s="150"/>
      <c r="AX97" s="53"/>
    </row>
    <row r="98" spans="1:50" ht="5.0999999999999996" customHeight="1" x14ac:dyDescent="0.25">
      <c r="A98" s="63"/>
      <c r="B98" s="54"/>
      <c r="C98" s="55"/>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6"/>
    </row>
    <row r="99" spans="1:50" ht="12.95" customHeight="1" x14ac:dyDescent="0.25">
      <c r="A99" s="63"/>
    </row>
    <row r="100" spans="1:50" ht="12.95" customHeight="1" x14ac:dyDescent="0.25">
      <c r="A100" s="63"/>
    </row>
    <row r="101" spans="1:50" ht="12.95" customHeight="1" x14ac:dyDescent="0.25">
      <c r="A101" s="63"/>
      <c r="B101" s="101"/>
      <c r="C101" s="125" t="s">
        <v>391</v>
      </c>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6"/>
    </row>
    <row r="102" spans="1:50" ht="5.0999999999999996" customHeight="1" x14ac:dyDescent="0.25">
      <c r="A102" s="63"/>
    </row>
    <row r="103" spans="1:50" ht="5.0999999999999996" customHeight="1" x14ac:dyDescent="0.25">
      <c r="A103" s="63"/>
      <c r="B103" s="37"/>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9"/>
    </row>
    <row r="104" spans="1:50" ht="12.95" customHeight="1" x14ac:dyDescent="0.25">
      <c r="A104" s="63"/>
      <c r="B104" s="40"/>
      <c r="C104" s="114" t="s">
        <v>410</v>
      </c>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76"/>
    </row>
    <row r="105" spans="1:50" ht="5.0999999999999996" customHeight="1" x14ac:dyDescent="0.25">
      <c r="A105" s="63"/>
      <c r="B105" s="40"/>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6"/>
    </row>
    <row r="106" spans="1:50" ht="12.95" customHeight="1" x14ac:dyDescent="0.25">
      <c r="A106" s="63"/>
      <c r="B106" s="40"/>
      <c r="C106" s="111" t="s">
        <v>8</v>
      </c>
      <c r="D106" s="111"/>
      <c r="E106" s="111"/>
      <c r="F106" s="111"/>
      <c r="G106" s="111"/>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73"/>
      <c r="AE106" s="73"/>
      <c r="AF106" s="73"/>
      <c r="AG106" s="73"/>
      <c r="AH106" s="73"/>
      <c r="AI106" s="73"/>
      <c r="AJ106" s="73"/>
      <c r="AK106" s="73"/>
      <c r="AL106" s="73"/>
      <c r="AM106" s="73"/>
      <c r="AN106" s="73"/>
      <c r="AO106" s="73"/>
      <c r="AP106" s="73"/>
      <c r="AQ106" s="73"/>
      <c r="AR106" s="73"/>
      <c r="AS106" s="73"/>
      <c r="AT106" s="73"/>
      <c r="AU106" s="73"/>
      <c r="AV106" s="73"/>
      <c r="AW106" s="73"/>
      <c r="AX106" s="76"/>
    </row>
    <row r="107" spans="1:50" ht="5.0999999999999996" customHeight="1" x14ac:dyDescent="0.25">
      <c r="A107" s="63"/>
      <c r="B107" s="40"/>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6"/>
    </row>
    <row r="108" spans="1:50" ht="12.95" customHeight="1" x14ac:dyDescent="0.25">
      <c r="A108" s="63"/>
      <c r="B108" s="40"/>
      <c r="C108" s="111" t="s">
        <v>9</v>
      </c>
      <c r="D108" s="111"/>
      <c r="E108" s="111"/>
      <c r="F108" s="111"/>
      <c r="G108" s="111"/>
      <c r="H108" s="111"/>
      <c r="I108" s="111"/>
      <c r="J108" s="111"/>
      <c r="K108" s="111"/>
      <c r="L108" s="111"/>
      <c r="M108" s="111"/>
      <c r="N108" s="74"/>
      <c r="O108" s="111" t="s">
        <v>10</v>
      </c>
      <c r="P108" s="111"/>
      <c r="Q108" s="111"/>
      <c r="R108" s="111"/>
      <c r="S108" s="111"/>
      <c r="T108" s="111"/>
      <c r="U108" s="111"/>
      <c r="V108" s="111"/>
      <c r="W108" s="111"/>
      <c r="X108" s="111"/>
      <c r="Y108" s="111"/>
      <c r="Z108" s="74"/>
      <c r="AA108" s="111" t="s">
        <v>11</v>
      </c>
      <c r="AB108" s="111"/>
      <c r="AC108" s="111"/>
      <c r="AD108" s="111"/>
      <c r="AE108" s="111"/>
      <c r="AF108" s="111"/>
      <c r="AG108" s="111"/>
      <c r="AH108" s="111"/>
      <c r="AI108" s="111"/>
      <c r="AJ108" s="111"/>
      <c r="AK108" s="111"/>
      <c r="AL108" s="74"/>
      <c r="AM108" s="111" t="s">
        <v>455</v>
      </c>
      <c r="AN108" s="111"/>
      <c r="AO108" s="111"/>
      <c r="AP108" s="111"/>
      <c r="AQ108" s="111"/>
      <c r="AR108" s="111"/>
      <c r="AS108" s="111"/>
      <c r="AT108" s="111"/>
      <c r="AU108" s="111"/>
      <c r="AV108" s="111"/>
      <c r="AW108" s="111"/>
      <c r="AX108" s="76"/>
    </row>
    <row r="109" spans="1:50" ht="12.95" customHeight="1" x14ac:dyDescent="0.25">
      <c r="A109" s="63"/>
      <c r="B109" s="40"/>
      <c r="C109" s="130" t="s">
        <v>12</v>
      </c>
      <c r="D109" s="130"/>
      <c r="E109" s="130"/>
      <c r="F109" s="130"/>
      <c r="G109" s="130"/>
      <c r="H109" s="130"/>
      <c r="I109" s="130"/>
      <c r="J109" s="130"/>
      <c r="K109" s="130"/>
      <c r="L109" s="130"/>
      <c r="M109" s="130"/>
      <c r="N109" s="74"/>
      <c r="O109" s="109"/>
      <c r="P109" s="110"/>
      <c r="Q109" s="110"/>
      <c r="R109" s="110"/>
      <c r="S109" s="110"/>
      <c r="T109" s="110"/>
      <c r="U109" s="110"/>
      <c r="V109" s="110"/>
      <c r="W109" s="110"/>
      <c r="X109" s="110"/>
      <c r="Y109" s="110"/>
      <c r="Z109" s="74"/>
      <c r="AA109" s="109"/>
      <c r="AB109" s="110"/>
      <c r="AC109" s="110"/>
      <c r="AD109" s="110"/>
      <c r="AE109" s="110"/>
      <c r="AF109" s="110"/>
      <c r="AG109" s="110"/>
      <c r="AH109" s="110"/>
      <c r="AI109" s="110"/>
      <c r="AJ109" s="110"/>
      <c r="AK109" s="110"/>
      <c r="AL109" s="74"/>
      <c r="AM109" s="109"/>
      <c r="AN109" s="110"/>
      <c r="AO109" s="110"/>
      <c r="AP109" s="110"/>
      <c r="AQ109" s="110"/>
      <c r="AR109" s="110"/>
      <c r="AS109" s="110"/>
      <c r="AT109" s="110"/>
      <c r="AU109" s="110"/>
      <c r="AV109" s="110"/>
      <c r="AW109" s="110"/>
      <c r="AX109" s="76"/>
    </row>
    <row r="110" spans="1:50" ht="12.95" customHeight="1" x14ac:dyDescent="0.25">
      <c r="A110" s="63"/>
      <c r="B110" s="40"/>
      <c r="C110" s="117" t="s">
        <v>365</v>
      </c>
      <c r="D110" s="117"/>
      <c r="E110" s="117"/>
      <c r="F110" s="117"/>
      <c r="G110" s="117"/>
      <c r="H110" s="117"/>
      <c r="I110" s="117"/>
      <c r="J110" s="117"/>
      <c r="K110" s="117"/>
      <c r="L110" s="117"/>
      <c r="M110" s="117"/>
      <c r="N110" s="74"/>
      <c r="O110" s="109"/>
      <c r="P110" s="110"/>
      <c r="Q110" s="110"/>
      <c r="R110" s="110"/>
      <c r="S110" s="110"/>
      <c r="T110" s="110"/>
      <c r="U110" s="110"/>
      <c r="V110" s="110"/>
      <c r="W110" s="110"/>
      <c r="X110" s="110"/>
      <c r="Y110" s="110"/>
      <c r="Z110" s="74"/>
      <c r="AA110" s="109"/>
      <c r="AB110" s="110"/>
      <c r="AC110" s="110"/>
      <c r="AD110" s="110"/>
      <c r="AE110" s="110"/>
      <c r="AF110" s="110"/>
      <c r="AG110" s="110"/>
      <c r="AH110" s="110"/>
      <c r="AI110" s="110"/>
      <c r="AJ110" s="110"/>
      <c r="AK110" s="110"/>
      <c r="AL110" s="74"/>
      <c r="AM110" s="109"/>
      <c r="AN110" s="110"/>
      <c r="AO110" s="110"/>
      <c r="AP110" s="110"/>
      <c r="AQ110" s="110"/>
      <c r="AR110" s="110"/>
      <c r="AS110" s="110"/>
      <c r="AT110" s="110"/>
      <c r="AU110" s="110"/>
      <c r="AV110" s="110"/>
      <c r="AW110" s="110"/>
      <c r="AX110" s="76"/>
    </row>
    <row r="111" spans="1:50" ht="12.95" customHeight="1" x14ac:dyDescent="0.25">
      <c r="A111" s="63"/>
      <c r="B111" s="40"/>
      <c r="C111" s="117" t="s">
        <v>13</v>
      </c>
      <c r="D111" s="117"/>
      <c r="E111" s="117"/>
      <c r="F111" s="117"/>
      <c r="G111" s="117"/>
      <c r="H111" s="117"/>
      <c r="I111" s="117"/>
      <c r="J111" s="117"/>
      <c r="K111" s="117"/>
      <c r="L111" s="117"/>
      <c r="M111" s="117"/>
      <c r="N111" s="97"/>
      <c r="O111" s="109"/>
      <c r="P111" s="110"/>
      <c r="Q111" s="110"/>
      <c r="R111" s="110"/>
      <c r="S111" s="110"/>
      <c r="T111" s="110"/>
      <c r="U111" s="110"/>
      <c r="V111" s="110"/>
      <c r="W111" s="110"/>
      <c r="X111" s="110"/>
      <c r="Y111" s="110"/>
      <c r="Z111" s="97"/>
      <c r="AA111" s="109"/>
      <c r="AB111" s="110"/>
      <c r="AC111" s="110"/>
      <c r="AD111" s="110"/>
      <c r="AE111" s="110"/>
      <c r="AF111" s="110"/>
      <c r="AG111" s="110"/>
      <c r="AH111" s="110"/>
      <c r="AI111" s="110"/>
      <c r="AJ111" s="110"/>
      <c r="AK111" s="110"/>
      <c r="AL111" s="97"/>
      <c r="AM111" s="109"/>
      <c r="AN111" s="110"/>
      <c r="AO111" s="110"/>
      <c r="AP111" s="110"/>
      <c r="AQ111" s="110"/>
      <c r="AR111" s="110"/>
      <c r="AS111" s="110"/>
      <c r="AT111" s="110"/>
      <c r="AU111" s="110"/>
      <c r="AV111" s="110"/>
      <c r="AW111" s="110"/>
      <c r="AX111" s="76"/>
    </row>
    <row r="112" spans="1:50" ht="12.95" customHeight="1" x14ac:dyDescent="0.25">
      <c r="A112" s="63"/>
      <c r="B112" s="40"/>
      <c r="C112" s="117" t="s">
        <v>14</v>
      </c>
      <c r="D112" s="117"/>
      <c r="E112" s="117"/>
      <c r="F112" s="117"/>
      <c r="G112" s="117"/>
      <c r="H112" s="117"/>
      <c r="I112" s="117"/>
      <c r="J112" s="117"/>
      <c r="K112" s="117"/>
      <c r="L112" s="117"/>
      <c r="M112" s="117"/>
      <c r="N112" s="97"/>
      <c r="O112" s="109"/>
      <c r="P112" s="110"/>
      <c r="Q112" s="110"/>
      <c r="R112" s="110"/>
      <c r="S112" s="110"/>
      <c r="T112" s="110"/>
      <c r="U112" s="110"/>
      <c r="V112" s="110"/>
      <c r="W112" s="110"/>
      <c r="X112" s="110"/>
      <c r="Y112" s="110"/>
      <c r="Z112" s="97"/>
      <c r="AA112" s="109"/>
      <c r="AB112" s="110"/>
      <c r="AC112" s="110"/>
      <c r="AD112" s="110"/>
      <c r="AE112" s="110"/>
      <c r="AF112" s="110"/>
      <c r="AG112" s="110"/>
      <c r="AH112" s="110"/>
      <c r="AI112" s="110"/>
      <c r="AJ112" s="110"/>
      <c r="AK112" s="110"/>
      <c r="AL112" s="97"/>
      <c r="AM112" s="109"/>
      <c r="AN112" s="110"/>
      <c r="AO112" s="110"/>
      <c r="AP112" s="110"/>
      <c r="AQ112" s="110"/>
      <c r="AR112" s="110"/>
      <c r="AS112" s="110"/>
      <c r="AT112" s="110"/>
      <c r="AU112" s="110"/>
      <c r="AV112" s="110"/>
      <c r="AW112" s="110"/>
      <c r="AX112" s="76"/>
    </row>
    <row r="113" spans="1:50" ht="12.95" customHeight="1" x14ac:dyDescent="0.25">
      <c r="A113" s="63"/>
      <c r="B113" s="40"/>
      <c r="C113" s="117" t="s">
        <v>15</v>
      </c>
      <c r="D113" s="117"/>
      <c r="E113" s="117"/>
      <c r="F113" s="117"/>
      <c r="G113" s="117"/>
      <c r="H113" s="117"/>
      <c r="I113" s="117"/>
      <c r="J113" s="117"/>
      <c r="K113" s="117"/>
      <c r="L113" s="117"/>
      <c r="M113" s="117"/>
      <c r="N113" s="97"/>
      <c r="O113" s="109"/>
      <c r="P113" s="110"/>
      <c r="Q113" s="110"/>
      <c r="R113" s="110"/>
      <c r="S113" s="110"/>
      <c r="T113" s="110"/>
      <c r="U113" s="110"/>
      <c r="V113" s="110"/>
      <c r="W113" s="110"/>
      <c r="X113" s="110"/>
      <c r="Y113" s="110"/>
      <c r="Z113" s="97"/>
      <c r="AA113" s="109"/>
      <c r="AB113" s="110"/>
      <c r="AC113" s="110"/>
      <c r="AD113" s="110"/>
      <c r="AE113" s="110"/>
      <c r="AF113" s="110"/>
      <c r="AG113" s="110"/>
      <c r="AH113" s="110"/>
      <c r="AI113" s="110"/>
      <c r="AJ113" s="110"/>
      <c r="AK113" s="110"/>
      <c r="AL113" s="97"/>
      <c r="AM113" s="109"/>
      <c r="AN113" s="110"/>
      <c r="AO113" s="110"/>
      <c r="AP113" s="110"/>
      <c r="AQ113" s="110"/>
      <c r="AR113" s="110"/>
      <c r="AS113" s="110"/>
      <c r="AT113" s="110"/>
      <c r="AU113" s="110"/>
      <c r="AV113" s="110"/>
      <c r="AW113" s="110"/>
      <c r="AX113" s="76"/>
    </row>
    <row r="114" spans="1:50" ht="12.95" customHeight="1" x14ac:dyDescent="0.25">
      <c r="A114" s="63"/>
      <c r="B114" s="40"/>
      <c r="C114" s="117" t="s">
        <v>366</v>
      </c>
      <c r="D114" s="117"/>
      <c r="E114" s="117"/>
      <c r="F114" s="117"/>
      <c r="G114" s="117"/>
      <c r="H114" s="117"/>
      <c r="I114" s="117"/>
      <c r="J114" s="117"/>
      <c r="K114" s="117"/>
      <c r="L114" s="117"/>
      <c r="M114" s="117"/>
      <c r="N114" s="74"/>
      <c r="O114" s="109"/>
      <c r="P114" s="110"/>
      <c r="Q114" s="110"/>
      <c r="R114" s="110"/>
      <c r="S114" s="110"/>
      <c r="T114" s="110"/>
      <c r="U114" s="110"/>
      <c r="V114" s="110"/>
      <c r="W114" s="110"/>
      <c r="X114" s="110"/>
      <c r="Y114" s="110"/>
      <c r="Z114" s="74"/>
      <c r="AA114" s="109"/>
      <c r="AB114" s="110"/>
      <c r="AC114" s="110"/>
      <c r="AD114" s="110"/>
      <c r="AE114" s="110"/>
      <c r="AF114" s="110"/>
      <c r="AG114" s="110"/>
      <c r="AH114" s="110"/>
      <c r="AI114" s="110"/>
      <c r="AJ114" s="110"/>
      <c r="AK114" s="110"/>
      <c r="AL114" s="74"/>
      <c r="AM114" s="109"/>
      <c r="AN114" s="110"/>
      <c r="AO114" s="110"/>
      <c r="AP114" s="110"/>
      <c r="AQ114" s="110"/>
      <c r="AR114" s="110"/>
      <c r="AS114" s="110"/>
      <c r="AT114" s="110"/>
      <c r="AU114" s="110"/>
      <c r="AV114" s="110"/>
      <c r="AW114" s="110"/>
      <c r="AX114" s="76"/>
    </row>
    <row r="115" spans="1:50" ht="12.95" customHeight="1" x14ac:dyDescent="0.25">
      <c r="A115" s="63"/>
      <c r="B115" s="40"/>
      <c r="C115" s="109"/>
      <c r="D115" s="110"/>
      <c r="E115" s="110"/>
      <c r="F115" s="110"/>
      <c r="G115" s="110"/>
      <c r="H115" s="110"/>
      <c r="I115" s="110"/>
      <c r="J115" s="110"/>
      <c r="K115" s="110"/>
      <c r="L115" s="110"/>
      <c r="M115" s="110"/>
      <c r="N115" s="74"/>
      <c r="O115" s="109"/>
      <c r="P115" s="110"/>
      <c r="Q115" s="110"/>
      <c r="R115" s="110"/>
      <c r="S115" s="110"/>
      <c r="T115" s="110"/>
      <c r="U115" s="110"/>
      <c r="V115" s="110"/>
      <c r="W115" s="110"/>
      <c r="X115" s="110"/>
      <c r="Y115" s="110"/>
      <c r="Z115" s="74"/>
      <c r="AA115" s="109"/>
      <c r="AB115" s="110"/>
      <c r="AC115" s="110"/>
      <c r="AD115" s="110"/>
      <c r="AE115" s="110"/>
      <c r="AF115" s="110"/>
      <c r="AG115" s="110"/>
      <c r="AH115" s="110"/>
      <c r="AI115" s="110"/>
      <c r="AJ115" s="110"/>
      <c r="AK115" s="110"/>
      <c r="AL115" s="74"/>
      <c r="AM115" s="109"/>
      <c r="AN115" s="110"/>
      <c r="AO115" s="110"/>
      <c r="AP115" s="110"/>
      <c r="AQ115" s="110"/>
      <c r="AR115" s="110"/>
      <c r="AS115" s="110"/>
      <c r="AT115" s="110"/>
      <c r="AU115" s="110"/>
      <c r="AV115" s="110"/>
      <c r="AW115" s="110"/>
      <c r="AX115" s="76"/>
    </row>
    <row r="116" spans="1:50" ht="12.95" customHeight="1" x14ac:dyDescent="0.25">
      <c r="A116" s="63"/>
      <c r="B116" s="40"/>
      <c r="C116" s="109"/>
      <c r="D116" s="110"/>
      <c r="E116" s="110"/>
      <c r="F116" s="110"/>
      <c r="G116" s="110"/>
      <c r="H116" s="110"/>
      <c r="I116" s="110"/>
      <c r="J116" s="110"/>
      <c r="K116" s="110"/>
      <c r="L116" s="110"/>
      <c r="M116" s="110"/>
      <c r="N116" s="74"/>
      <c r="O116" s="109"/>
      <c r="P116" s="110"/>
      <c r="Q116" s="110"/>
      <c r="R116" s="110"/>
      <c r="S116" s="110"/>
      <c r="T116" s="110"/>
      <c r="U116" s="110"/>
      <c r="V116" s="110"/>
      <c r="W116" s="110"/>
      <c r="X116" s="110"/>
      <c r="Y116" s="110"/>
      <c r="Z116" s="74"/>
      <c r="AA116" s="109"/>
      <c r="AB116" s="110"/>
      <c r="AC116" s="110"/>
      <c r="AD116" s="110"/>
      <c r="AE116" s="110"/>
      <c r="AF116" s="110"/>
      <c r="AG116" s="110"/>
      <c r="AH116" s="110"/>
      <c r="AI116" s="110"/>
      <c r="AJ116" s="110"/>
      <c r="AK116" s="110"/>
      <c r="AL116" s="74"/>
      <c r="AM116" s="109"/>
      <c r="AN116" s="110"/>
      <c r="AO116" s="110"/>
      <c r="AP116" s="110"/>
      <c r="AQ116" s="110"/>
      <c r="AR116" s="110"/>
      <c r="AS116" s="110"/>
      <c r="AT116" s="110"/>
      <c r="AU116" s="110"/>
      <c r="AV116" s="110"/>
      <c r="AW116" s="110"/>
      <c r="AX116" s="76"/>
    </row>
    <row r="117" spans="1:50" ht="5.0999999999999996" customHeight="1" x14ac:dyDescent="0.25">
      <c r="A117" s="63"/>
      <c r="B117" s="44"/>
      <c r="C117" s="77"/>
      <c r="D117" s="77"/>
      <c r="E117" s="77"/>
      <c r="F117" s="77"/>
      <c r="G117" s="77"/>
      <c r="H117" s="77"/>
      <c r="I117" s="77"/>
      <c r="J117" s="77"/>
      <c r="K117" s="77"/>
      <c r="L117" s="77"/>
      <c r="M117" s="77"/>
      <c r="N117" s="77"/>
      <c r="O117" s="77"/>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77"/>
      <c r="AP117" s="77"/>
      <c r="AQ117" s="77"/>
      <c r="AR117" s="77"/>
      <c r="AS117" s="77"/>
      <c r="AT117" s="77"/>
      <c r="AU117" s="77"/>
      <c r="AV117" s="77"/>
      <c r="AW117" s="77"/>
      <c r="AX117" s="78"/>
    </row>
    <row r="118" spans="1:50" ht="5.0999999999999996" customHeight="1" x14ac:dyDescent="0.25">
      <c r="A118" s="63"/>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row>
    <row r="119" spans="1:50" ht="5.0999999999999996" customHeight="1" x14ac:dyDescent="0.25">
      <c r="A119" s="63"/>
      <c r="B119" s="37"/>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c r="AI119" s="80"/>
      <c r="AJ119" s="80"/>
      <c r="AK119" s="80"/>
      <c r="AL119" s="80"/>
      <c r="AM119" s="80"/>
      <c r="AN119" s="80"/>
      <c r="AO119" s="80"/>
      <c r="AP119" s="80"/>
      <c r="AQ119" s="80"/>
      <c r="AR119" s="80"/>
      <c r="AS119" s="80"/>
      <c r="AT119" s="80"/>
      <c r="AU119" s="80"/>
      <c r="AV119" s="80"/>
      <c r="AW119" s="80"/>
      <c r="AX119" s="81"/>
    </row>
    <row r="120" spans="1:50" ht="12.95" customHeight="1" x14ac:dyDescent="0.25">
      <c r="A120" s="63"/>
      <c r="B120" s="40"/>
      <c r="C120" s="114" t="s">
        <v>411</v>
      </c>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76"/>
    </row>
    <row r="121" spans="1:50" ht="5.0999999999999996" customHeight="1" x14ac:dyDescent="0.25">
      <c r="A121" s="63"/>
      <c r="B121" s="40"/>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c r="AA121" s="73"/>
      <c r="AB121" s="73"/>
      <c r="AC121" s="73"/>
      <c r="AD121" s="73"/>
      <c r="AE121" s="73"/>
      <c r="AF121" s="73"/>
      <c r="AG121" s="73"/>
      <c r="AH121" s="73"/>
      <c r="AI121" s="73"/>
      <c r="AJ121" s="73"/>
      <c r="AK121" s="73"/>
      <c r="AL121" s="73"/>
      <c r="AM121" s="73"/>
      <c r="AN121" s="73"/>
      <c r="AO121" s="73"/>
      <c r="AP121" s="73"/>
      <c r="AQ121" s="73"/>
      <c r="AR121" s="73"/>
      <c r="AS121" s="73"/>
      <c r="AT121" s="73"/>
      <c r="AU121" s="73"/>
      <c r="AV121" s="73"/>
      <c r="AW121" s="73"/>
      <c r="AX121" s="76"/>
    </row>
    <row r="122" spans="1:50" ht="12.95" customHeight="1" x14ac:dyDescent="0.25">
      <c r="A122" s="63"/>
      <c r="B122" s="40"/>
      <c r="C122" s="111" t="s">
        <v>16</v>
      </c>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73"/>
      <c r="AA122" s="73"/>
      <c r="AB122" s="73"/>
      <c r="AC122" s="73"/>
      <c r="AD122" s="73"/>
      <c r="AE122" s="73"/>
      <c r="AF122" s="73"/>
      <c r="AG122" s="73"/>
      <c r="AH122" s="73"/>
      <c r="AI122" s="73"/>
      <c r="AJ122" s="73"/>
      <c r="AK122" s="73"/>
      <c r="AL122" s="73"/>
      <c r="AM122" s="82"/>
      <c r="AN122" s="83" t="s">
        <v>65</v>
      </c>
      <c r="AO122" s="115"/>
      <c r="AP122" s="116"/>
      <c r="AQ122" s="116"/>
      <c r="AR122" s="116"/>
      <c r="AS122" s="116"/>
      <c r="AT122" s="116"/>
      <c r="AU122" s="116"/>
      <c r="AV122" s="116"/>
      <c r="AW122" s="116"/>
      <c r="AX122" s="76"/>
    </row>
    <row r="123" spans="1:50" ht="5.0999999999999996" customHeight="1" x14ac:dyDescent="0.25">
      <c r="A123" s="63"/>
      <c r="B123" s="40"/>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6"/>
    </row>
    <row r="124" spans="1:50" ht="12.95" customHeight="1" x14ac:dyDescent="0.25">
      <c r="A124" s="63"/>
      <c r="B124" s="40"/>
      <c r="C124" s="111" t="s">
        <v>17</v>
      </c>
      <c r="D124" s="111"/>
      <c r="E124" s="111"/>
      <c r="F124" s="111"/>
      <c r="G124" s="111"/>
      <c r="H124" s="111"/>
      <c r="I124" s="111"/>
      <c r="J124" s="111"/>
      <c r="K124" s="111"/>
      <c r="L124" s="111"/>
      <c r="M124" s="111"/>
      <c r="N124" s="73"/>
      <c r="O124" s="111" t="s">
        <v>4</v>
      </c>
      <c r="P124" s="111"/>
      <c r="Q124" s="111"/>
      <c r="R124" s="111"/>
      <c r="S124" s="111"/>
      <c r="T124" s="111"/>
      <c r="U124" s="111"/>
      <c r="V124" s="111"/>
      <c r="W124" s="111"/>
      <c r="X124" s="111"/>
      <c r="Y124" s="111"/>
      <c r="Z124" s="73"/>
      <c r="AA124" s="111" t="s">
        <v>18</v>
      </c>
      <c r="AB124" s="111"/>
      <c r="AC124" s="111"/>
      <c r="AD124" s="111"/>
      <c r="AE124" s="111"/>
      <c r="AF124" s="111"/>
      <c r="AG124" s="111"/>
      <c r="AH124" s="111"/>
      <c r="AI124" s="111"/>
      <c r="AJ124" s="111"/>
      <c r="AK124" s="111"/>
      <c r="AL124" s="73"/>
      <c r="AM124" s="111" t="s">
        <v>19</v>
      </c>
      <c r="AN124" s="111"/>
      <c r="AO124" s="111"/>
      <c r="AP124" s="111"/>
      <c r="AQ124" s="111"/>
      <c r="AR124" s="111"/>
      <c r="AS124" s="111"/>
      <c r="AT124" s="111"/>
      <c r="AU124" s="111"/>
      <c r="AV124" s="111"/>
      <c r="AW124" s="111"/>
      <c r="AX124" s="76"/>
    </row>
    <row r="125" spans="1:50" ht="12.95" customHeight="1" x14ac:dyDescent="0.25">
      <c r="A125" s="63"/>
      <c r="B125" s="40"/>
      <c r="C125" s="109"/>
      <c r="D125" s="110"/>
      <c r="E125" s="110"/>
      <c r="F125" s="110"/>
      <c r="G125" s="110"/>
      <c r="H125" s="110"/>
      <c r="I125" s="110"/>
      <c r="J125" s="110"/>
      <c r="K125" s="110"/>
      <c r="L125" s="110"/>
      <c r="M125" s="110"/>
      <c r="N125" s="74"/>
      <c r="O125" s="109"/>
      <c r="P125" s="110"/>
      <c r="Q125" s="110"/>
      <c r="R125" s="110"/>
      <c r="S125" s="110"/>
      <c r="T125" s="110"/>
      <c r="U125" s="110"/>
      <c r="V125" s="110"/>
      <c r="W125" s="110"/>
      <c r="X125" s="110"/>
      <c r="Y125" s="110"/>
      <c r="Z125" s="74"/>
      <c r="AA125" s="109"/>
      <c r="AB125" s="110"/>
      <c r="AC125" s="110"/>
      <c r="AD125" s="110"/>
      <c r="AE125" s="110"/>
      <c r="AF125" s="110"/>
      <c r="AG125" s="110"/>
      <c r="AH125" s="110"/>
      <c r="AI125" s="110"/>
      <c r="AJ125" s="110"/>
      <c r="AK125" s="110"/>
      <c r="AL125" s="74"/>
      <c r="AM125" s="109"/>
      <c r="AN125" s="110"/>
      <c r="AO125" s="110"/>
      <c r="AP125" s="110"/>
      <c r="AQ125" s="110"/>
      <c r="AR125" s="110"/>
      <c r="AS125" s="110"/>
      <c r="AT125" s="110"/>
      <c r="AU125" s="110"/>
      <c r="AV125" s="110"/>
      <c r="AW125" s="110"/>
      <c r="AX125" s="76"/>
    </row>
    <row r="126" spans="1:50" ht="5.0999999999999996" customHeight="1" x14ac:dyDescent="0.25">
      <c r="A126" s="63"/>
      <c r="B126" s="44"/>
      <c r="C126" s="77"/>
      <c r="D126" s="77"/>
      <c r="E126" s="77"/>
      <c r="F126" s="77"/>
      <c r="G126" s="77"/>
      <c r="H126" s="77"/>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8"/>
    </row>
    <row r="127" spans="1:50" ht="5.0999999999999996" customHeight="1" x14ac:dyDescent="0.25">
      <c r="A127" s="63"/>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9"/>
      <c r="AG127" s="79"/>
      <c r="AH127" s="79"/>
      <c r="AI127" s="79"/>
      <c r="AJ127" s="79"/>
      <c r="AK127" s="79"/>
      <c r="AL127" s="79"/>
      <c r="AM127" s="79"/>
      <c r="AN127" s="79"/>
      <c r="AO127" s="79"/>
      <c r="AP127" s="79"/>
      <c r="AQ127" s="79"/>
      <c r="AR127" s="79"/>
      <c r="AS127" s="79"/>
      <c r="AT127" s="79"/>
      <c r="AU127" s="79"/>
      <c r="AV127" s="79"/>
      <c r="AW127" s="79"/>
      <c r="AX127" s="79"/>
    </row>
    <row r="128" spans="1:50" ht="5.0999999999999996" customHeight="1" x14ac:dyDescent="0.25">
      <c r="A128" s="63"/>
      <c r="B128" s="37"/>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c r="AI128" s="80"/>
      <c r="AJ128" s="80"/>
      <c r="AK128" s="80"/>
      <c r="AL128" s="80"/>
      <c r="AM128" s="80"/>
      <c r="AN128" s="80"/>
      <c r="AO128" s="80"/>
      <c r="AP128" s="80"/>
      <c r="AQ128" s="80"/>
      <c r="AR128" s="80"/>
      <c r="AS128" s="80"/>
      <c r="AT128" s="80"/>
      <c r="AU128" s="80"/>
      <c r="AV128" s="80"/>
      <c r="AW128" s="80"/>
      <c r="AX128" s="81"/>
    </row>
    <row r="129" spans="1:50" ht="12.95" customHeight="1" x14ac:dyDescent="0.25">
      <c r="A129" s="63"/>
      <c r="B129" s="40"/>
      <c r="C129" s="114" t="s">
        <v>412</v>
      </c>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76"/>
    </row>
    <row r="130" spans="1:50" ht="5.0999999999999996" customHeight="1" x14ac:dyDescent="0.25">
      <c r="A130" s="63"/>
      <c r="B130" s="40"/>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6"/>
    </row>
    <row r="131" spans="1:50" ht="12.95" customHeight="1" x14ac:dyDescent="0.25">
      <c r="A131" s="63"/>
      <c r="B131" s="40"/>
      <c r="C131" s="111" t="s">
        <v>20</v>
      </c>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1"/>
      <c r="AA131" s="73"/>
      <c r="AB131" s="73"/>
      <c r="AC131" s="73"/>
      <c r="AD131" s="73"/>
      <c r="AE131" s="73"/>
      <c r="AF131" s="73"/>
      <c r="AG131" s="73"/>
      <c r="AH131" s="73"/>
      <c r="AI131" s="73"/>
      <c r="AJ131" s="73"/>
      <c r="AK131" s="73"/>
      <c r="AL131" s="73"/>
      <c r="AM131" s="73"/>
      <c r="AN131" s="83" t="s">
        <v>65</v>
      </c>
      <c r="AO131" s="115"/>
      <c r="AP131" s="116"/>
      <c r="AQ131" s="116"/>
      <c r="AR131" s="116"/>
      <c r="AS131" s="116"/>
      <c r="AT131" s="116"/>
      <c r="AU131" s="116"/>
      <c r="AV131" s="116"/>
      <c r="AW131" s="116"/>
      <c r="AX131" s="76"/>
    </row>
    <row r="132" spans="1:50" ht="5.0999999999999996" customHeight="1" x14ac:dyDescent="0.25">
      <c r="A132" s="63"/>
      <c r="B132" s="40"/>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73"/>
      <c r="AL132" s="73"/>
      <c r="AM132" s="73"/>
      <c r="AN132" s="73"/>
      <c r="AO132" s="73"/>
      <c r="AP132" s="73"/>
      <c r="AQ132" s="73"/>
      <c r="AR132" s="73"/>
      <c r="AS132" s="73"/>
      <c r="AT132" s="73"/>
      <c r="AU132" s="73"/>
      <c r="AV132" s="73"/>
      <c r="AW132" s="73"/>
      <c r="AX132" s="76"/>
    </row>
    <row r="133" spans="1:50" ht="12.95" customHeight="1" x14ac:dyDescent="0.25">
      <c r="A133" s="63"/>
      <c r="B133" s="40"/>
      <c r="C133" s="111" t="s">
        <v>21</v>
      </c>
      <c r="D133" s="111"/>
      <c r="E133" s="111"/>
      <c r="F133" s="111"/>
      <c r="G133" s="111"/>
      <c r="H133" s="111"/>
      <c r="I133" s="111"/>
      <c r="J133" s="111"/>
      <c r="K133" s="111"/>
      <c r="L133" s="111"/>
      <c r="M133" s="111"/>
      <c r="N133" s="73"/>
      <c r="O133" s="111" t="s">
        <v>22</v>
      </c>
      <c r="P133" s="111"/>
      <c r="Q133" s="111"/>
      <c r="R133" s="111"/>
      <c r="S133" s="111"/>
      <c r="T133" s="111"/>
      <c r="U133" s="111"/>
      <c r="V133" s="111"/>
      <c r="W133" s="111"/>
      <c r="X133" s="111"/>
      <c r="Y133" s="111"/>
      <c r="Z133" s="73"/>
      <c r="AA133" s="111" t="s">
        <v>23</v>
      </c>
      <c r="AB133" s="111"/>
      <c r="AC133" s="111"/>
      <c r="AD133" s="111"/>
      <c r="AE133" s="111"/>
      <c r="AF133" s="111"/>
      <c r="AG133" s="111"/>
      <c r="AH133" s="111"/>
      <c r="AI133" s="111"/>
      <c r="AJ133" s="111"/>
      <c r="AK133" s="111"/>
      <c r="AL133" s="73"/>
      <c r="AM133" s="111" t="s">
        <v>4</v>
      </c>
      <c r="AN133" s="111"/>
      <c r="AO133" s="111"/>
      <c r="AP133" s="111"/>
      <c r="AQ133" s="111"/>
      <c r="AR133" s="111"/>
      <c r="AS133" s="111"/>
      <c r="AT133" s="111"/>
      <c r="AU133" s="111"/>
      <c r="AV133" s="111"/>
      <c r="AW133" s="111"/>
      <c r="AX133" s="76"/>
    </row>
    <row r="134" spans="1:50" ht="12.95" customHeight="1" x14ac:dyDescent="0.25">
      <c r="A134" s="63"/>
      <c r="B134" s="40"/>
      <c r="C134" s="109"/>
      <c r="D134" s="110"/>
      <c r="E134" s="110"/>
      <c r="F134" s="110"/>
      <c r="G134" s="110"/>
      <c r="H134" s="110"/>
      <c r="I134" s="110"/>
      <c r="J134" s="110"/>
      <c r="K134" s="110"/>
      <c r="L134" s="110"/>
      <c r="M134" s="110"/>
      <c r="N134" s="74"/>
      <c r="O134" s="109"/>
      <c r="P134" s="110"/>
      <c r="Q134" s="110"/>
      <c r="R134" s="110"/>
      <c r="S134" s="110"/>
      <c r="T134" s="110"/>
      <c r="U134" s="110"/>
      <c r="V134" s="110"/>
      <c r="W134" s="110"/>
      <c r="X134" s="110"/>
      <c r="Y134" s="110"/>
      <c r="Z134" s="74"/>
      <c r="AA134" s="109"/>
      <c r="AB134" s="110"/>
      <c r="AC134" s="110"/>
      <c r="AD134" s="110"/>
      <c r="AE134" s="110"/>
      <c r="AF134" s="110"/>
      <c r="AG134" s="110"/>
      <c r="AH134" s="110"/>
      <c r="AI134" s="110"/>
      <c r="AJ134" s="110"/>
      <c r="AK134" s="110"/>
      <c r="AL134" s="74"/>
      <c r="AM134" s="109"/>
      <c r="AN134" s="110"/>
      <c r="AO134" s="110"/>
      <c r="AP134" s="110"/>
      <c r="AQ134" s="110"/>
      <c r="AR134" s="110"/>
      <c r="AS134" s="110"/>
      <c r="AT134" s="110"/>
      <c r="AU134" s="110"/>
      <c r="AV134" s="110"/>
      <c r="AW134" s="110"/>
      <c r="AX134" s="76"/>
    </row>
    <row r="135" spans="1:50" ht="5.0999999999999996" customHeight="1" x14ac:dyDescent="0.25">
      <c r="A135" s="63"/>
      <c r="B135" s="44"/>
      <c r="C135" s="77"/>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c r="AX135" s="78"/>
    </row>
    <row r="136" spans="1:50" ht="5.0999999999999996" customHeight="1" x14ac:dyDescent="0.25">
      <c r="A136" s="63"/>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79"/>
      <c r="AD136" s="79"/>
      <c r="AE136" s="79"/>
      <c r="AF136" s="79"/>
      <c r="AG136" s="79"/>
      <c r="AH136" s="79"/>
      <c r="AI136" s="79"/>
      <c r="AJ136" s="79"/>
      <c r="AK136" s="79"/>
      <c r="AL136" s="79"/>
      <c r="AM136" s="79"/>
      <c r="AN136" s="79"/>
      <c r="AO136" s="79"/>
      <c r="AP136" s="79"/>
      <c r="AQ136" s="79"/>
      <c r="AR136" s="79"/>
      <c r="AS136" s="79"/>
      <c r="AT136" s="79"/>
      <c r="AU136" s="79"/>
      <c r="AV136" s="79"/>
      <c r="AW136" s="79"/>
      <c r="AX136" s="79"/>
    </row>
    <row r="137" spans="1:50" ht="5.0999999999999996" customHeight="1" x14ac:dyDescent="0.25">
      <c r="A137" s="63"/>
      <c r="B137" s="49"/>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c r="AA137" s="84"/>
      <c r="AB137" s="84"/>
      <c r="AC137" s="84"/>
      <c r="AD137" s="84"/>
      <c r="AE137" s="84"/>
      <c r="AF137" s="84"/>
      <c r="AG137" s="84"/>
      <c r="AH137" s="84"/>
      <c r="AI137" s="84"/>
      <c r="AJ137" s="84"/>
      <c r="AK137" s="84"/>
      <c r="AL137" s="84"/>
      <c r="AM137" s="84"/>
      <c r="AN137" s="84"/>
      <c r="AO137" s="84"/>
      <c r="AP137" s="84"/>
      <c r="AQ137" s="84"/>
      <c r="AR137" s="84"/>
      <c r="AS137" s="84"/>
      <c r="AT137" s="84"/>
      <c r="AU137" s="84"/>
      <c r="AV137" s="84"/>
      <c r="AW137" s="84"/>
      <c r="AX137" s="85"/>
    </row>
    <row r="138" spans="1:50" ht="12.95" customHeight="1" x14ac:dyDescent="0.25">
      <c r="A138" s="63"/>
      <c r="B138" s="52"/>
      <c r="C138" s="114" t="s">
        <v>413</v>
      </c>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86"/>
    </row>
    <row r="139" spans="1:50" ht="5.0999999999999996" customHeight="1" x14ac:dyDescent="0.25">
      <c r="A139" s="63"/>
      <c r="B139" s="52"/>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c r="AA139" s="73"/>
      <c r="AB139" s="73"/>
      <c r="AC139" s="73"/>
      <c r="AD139" s="73"/>
      <c r="AE139" s="73"/>
      <c r="AF139" s="73"/>
      <c r="AG139" s="73"/>
      <c r="AH139" s="73"/>
      <c r="AI139" s="73"/>
      <c r="AJ139" s="73"/>
      <c r="AK139" s="73"/>
      <c r="AL139" s="73"/>
      <c r="AM139" s="73"/>
      <c r="AN139" s="73"/>
      <c r="AO139" s="73"/>
      <c r="AP139" s="73"/>
      <c r="AQ139" s="73"/>
      <c r="AR139" s="73"/>
      <c r="AS139" s="73"/>
      <c r="AT139" s="73"/>
      <c r="AU139" s="73"/>
      <c r="AV139" s="73"/>
      <c r="AW139" s="73"/>
      <c r="AX139" s="86"/>
    </row>
    <row r="140" spans="1:50" ht="12.95" customHeight="1" x14ac:dyDescent="0.25">
      <c r="A140" s="63"/>
      <c r="B140" s="52"/>
      <c r="C140" s="111" t="s">
        <v>28</v>
      </c>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1"/>
      <c r="AN140" s="111"/>
      <c r="AO140" s="111"/>
      <c r="AP140" s="111"/>
      <c r="AQ140" s="111"/>
      <c r="AR140" s="73"/>
      <c r="AS140" s="73"/>
      <c r="AT140" s="73"/>
      <c r="AU140" s="73"/>
      <c r="AV140" s="73"/>
      <c r="AW140" s="73"/>
      <c r="AX140" s="86"/>
    </row>
    <row r="141" spans="1:50" ht="5.0999999999999996" customHeight="1" x14ac:dyDescent="0.25">
      <c r="A141" s="63"/>
      <c r="B141" s="52"/>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c r="AA141" s="73"/>
      <c r="AB141" s="73"/>
      <c r="AC141" s="73"/>
      <c r="AD141" s="73"/>
      <c r="AE141" s="73"/>
      <c r="AF141" s="73"/>
      <c r="AG141" s="73"/>
      <c r="AH141" s="73"/>
      <c r="AI141" s="73"/>
      <c r="AJ141" s="73"/>
      <c r="AK141" s="73"/>
      <c r="AL141" s="73"/>
      <c r="AM141" s="73"/>
      <c r="AN141" s="73"/>
      <c r="AO141" s="73"/>
      <c r="AP141" s="73"/>
      <c r="AQ141" s="73"/>
      <c r="AR141" s="73"/>
      <c r="AS141" s="73"/>
      <c r="AT141" s="73"/>
      <c r="AU141" s="73"/>
      <c r="AV141" s="73"/>
      <c r="AW141" s="73"/>
      <c r="AX141" s="86"/>
    </row>
    <row r="142" spans="1:50" ht="12.95" customHeight="1" x14ac:dyDescent="0.25">
      <c r="A142" s="63"/>
      <c r="B142" s="52"/>
      <c r="C142" s="111" t="s">
        <v>379</v>
      </c>
      <c r="D142" s="111"/>
      <c r="E142" s="111"/>
      <c r="F142" s="111"/>
      <c r="G142" s="111"/>
      <c r="H142" s="111"/>
      <c r="I142" s="111"/>
      <c r="J142" s="111"/>
      <c r="K142" s="111"/>
      <c r="L142" s="111"/>
      <c r="M142" s="111"/>
      <c r="N142" s="73"/>
      <c r="O142" s="111" t="s">
        <v>381</v>
      </c>
      <c r="P142" s="111"/>
      <c r="Q142" s="111"/>
      <c r="R142" s="111"/>
      <c r="S142" s="111"/>
      <c r="T142" s="111"/>
      <c r="U142" s="111"/>
      <c r="V142" s="73"/>
      <c r="W142" s="111" t="s">
        <v>27</v>
      </c>
      <c r="X142" s="111"/>
      <c r="Y142" s="111"/>
      <c r="Z142" s="111"/>
      <c r="AA142" s="111"/>
      <c r="AB142" s="111"/>
      <c r="AC142" s="111"/>
      <c r="AD142" s="111"/>
      <c r="AE142" s="111"/>
      <c r="AF142" s="111"/>
      <c r="AG142" s="111"/>
      <c r="AH142" s="111"/>
      <c r="AI142" s="111"/>
      <c r="AJ142" s="111"/>
      <c r="AK142" s="111"/>
      <c r="AL142" s="111"/>
      <c r="AM142" s="111"/>
      <c r="AN142" s="111"/>
      <c r="AO142" s="111"/>
      <c r="AP142" s="111"/>
      <c r="AQ142" s="111"/>
      <c r="AR142" s="111"/>
      <c r="AS142" s="111"/>
      <c r="AT142" s="111"/>
      <c r="AU142" s="111"/>
      <c r="AV142" s="111"/>
      <c r="AW142" s="111"/>
      <c r="AX142" s="86"/>
    </row>
    <row r="143" spans="1:50" ht="12.95" customHeight="1" x14ac:dyDescent="0.25">
      <c r="A143" s="63"/>
      <c r="B143" s="52"/>
      <c r="C143" s="130" t="s">
        <v>380</v>
      </c>
      <c r="D143" s="130"/>
      <c r="E143" s="130"/>
      <c r="F143" s="130"/>
      <c r="G143" s="130"/>
      <c r="H143" s="130"/>
      <c r="I143" s="130"/>
      <c r="J143" s="130"/>
      <c r="K143" s="130"/>
      <c r="L143" s="130"/>
      <c r="M143" s="130"/>
      <c r="N143" s="87"/>
      <c r="O143" s="115"/>
      <c r="P143" s="116"/>
      <c r="Q143" s="116"/>
      <c r="R143" s="116"/>
      <c r="S143" s="116"/>
      <c r="T143" s="116"/>
      <c r="U143" s="116"/>
      <c r="V143" s="87"/>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86"/>
    </row>
    <row r="144" spans="1:50" ht="12.95" customHeight="1" x14ac:dyDescent="0.25">
      <c r="A144" s="63"/>
      <c r="B144" s="52"/>
      <c r="C144" s="117" t="s">
        <v>24</v>
      </c>
      <c r="D144" s="117"/>
      <c r="E144" s="117"/>
      <c r="F144" s="117"/>
      <c r="G144" s="117"/>
      <c r="H144" s="117"/>
      <c r="I144" s="117"/>
      <c r="J144" s="117"/>
      <c r="K144" s="117"/>
      <c r="L144" s="117"/>
      <c r="M144" s="117"/>
      <c r="N144" s="87"/>
      <c r="O144" s="115"/>
      <c r="P144" s="116"/>
      <c r="Q144" s="116"/>
      <c r="R144" s="116"/>
      <c r="S144" s="116"/>
      <c r="T144" s="116"/>
      <c r="U144" s="116"/>
      <c r="V144" s="87"/>
      <c r="W144" s="145"/>
      <c r="X144" s="145"/>
      <c r="Y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86"/>
    </row>
    <row r="145" spans="1:50" ht="12.95" customHeight="1" x14ac:dyDescent="0.25">
      <c r="A145" s="63"/>
      <c r="B145" s="52"/>
      <c r="C145" s="117" t="s">
        <v>66</v>
      </c>
      <c r="D145" s="117"/>
      <c r="E145" s="117"/>
      <c r="F145" s="117"/>
      <c r="G145" s="117"/>
      <c r="H145" s="117"/>
      <c r="I145" s="117"/>
      <c r="J145" s="117"/>
      <c r="K145" s="117"/>
      <c r="L145" s="117"/>
      <c r="M145" s="117"/>
      <c r="N145" s="87"/>
      <c r="O145" s="115"/>
      <c r="P145" s="116"/>
      <c r="Q145" s="116"/>
      <c r="R145" s="116"/>
      <c r="S145" s="116"/>
      <c r="T145" s="116"/>
      <c r="U145" s="116"/>
      <c r="V145" s="87"/>
      <c r="W145" s="145"/>
      <c r="X145" s="145"/>
      <c r="Y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86"/>
    </row>
    <row r="146" spans="1:50" ht="12.95" customHeight="1" x14ac:dyDescent="0.25">
      <c r="A146" s="63"/>
      <c r="B146" s="52"/>
      <c r="C146" s="117" t="s">
        <v>25</v>
      </c>
      <c r="D146" s="117"/>
      <c r="E146" s="117"/>
      <c r="F146" s="117"/>
      <c r="G146" s="117"/>
      <c r="H146" s="117"/>
      <c r="I146" s="117"/>
      <c r="J146" s="117"/>
      <c r="K146" s="117"/>
      <c r="L146" s="117"/>
      <c r="M146" s="117"/>
      <c r="N146" s="87"/>
      <c r="O146" s="115"/>
      <c r="P146" s="116"/>
      <c r="Q146" s="116"/>
      <c r="R146" s="116"/>
      <c r="S146" s="116"/>
      <c r="T146" s="116"/>
      <c r="U146" s="116"/>
      <c r="V146" s="87"/>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86"/>
    </row>
    <row r="147" spans="1:50" ht="12.95" customHeight="1" x14ac:dyDescent="0.25">
      <c r="A147" s="63"/>
      <c r="B147" s="52"/>
      <c r="C147" s="117" t="s">
        <v>26</v>
      </c>
      <c r="D147" s="117"/>
      <c r="E147" s="117"/>
      <c r="F147" s="117"/>
      <c r="G147" s="117"/>
      <c r="H147" s="117"/>
      <c r="I147" s="117"/>
      <c r="J147" s="117"/>
      <c r="K147" s="117"/>
      <c r="L147" s="117"/>
      <c r="M147" s="117"/>
      <c r="N147" s="87"/>
      <c r="O147" s="115"/>
      <c r="P147" s="116"/>
      <c r="Q147" s="116"/>
      <c r="R147" s="116"/>
      <c r="S147" s="116"/>
      <c r="T147" s="116"/>
      <c r="U147" s="116"/>
      <c r="V147" s="87"/>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86"/>
    </row>
    <row r="148" spans="1:50" ht="5.0999999999999996" customHeight="1" x14ac:dyDescent="0.25">
      <c r="A148" s="63"/>
      <c r="B148" s="54"/>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9"/>
    </row>
    <row r="149" spans="1:50" ht="5.0999999999999996" customHeight="1" x14ac:dyDescent="0.25">
      <c r="A149" s="63"/>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9"/>
      <c r="AX149" s="79"/>
    </row>
    <row r="150" spans="1:50" ht="5.0999999999999996" customHeight="1" x14ac:dyDescent="0.25">
      <c r="A150" s="63"/>
      <c r="B150" s="49"/>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c r="AK150" s="84"/>
      <c r="AL150" s="84"/>
      <c r="AM150" s="84"/>
      <c r="AN150" s="84"/>
      <c r="AO150" s="84"/>
      <c r="AP150" s="84"/>
      <c r="AQ150" s="84"/>
      <c r="AR150" s="84"/>
      <c r="AS150" s="84"/>
      <c r="AT150" s="84"/>
      <c r="AU150" s="84"/>
      <c r="AV150" s="84"/>
      <c r="AW150" s="84"/>
      <c r="AX150" s="85"/>
    </row>
    <row r="151" spans="1:50" ht="12.95" customHeight="1" x14ac:dyDescent="0.25">
      <c r="A151" s="63"/>
      <c r="B151" s="52"/>
      <c r="C151" s="114" t="s">
        <v>414</v>
      </c>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86"/>
    </row>
    <row r="152" spans="1:50" ht="5.0999999999999996" customHeight="1" x14ac:dyDescent="0.25">
      <c r="A152" s="63"/>
      <c r="B152" s="52"/>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c r="AA152" s="98"/>
      <c r="AB152" s="98"/>
      <c r="AC152" s="98"/>
      <c r="AD152" s="98"/>
      <c r="AE152" s="98"/>
      <c r="AF152" s="98"/>
      <c r="AG152" s="98"/>
      <c r="AH152" s="98"/>
      <c r="AI152" s="98"/>
      <c r="AJ152" s="98"/>
      <c r="AK152" s="98"/>
      <c r="AL152" s="98"/>
      <c r="AM152" s="98"/>
      <c r="AN152" s="98"/>
      <c r="AO152" s="98"/>
      <c r="AP152" s="98"/>
      <c r="AQ152" s="98"/>
      <c r="AR152" s="98"/>
      <c r="AS152" s="98"/>
      <c r="AT152" s="98"/>
      <c r="AU152" s="98"/>
      <c r="AV152" s="98"/>
      <c r="AW152" s="98"/>
      <c r="AX152" s="86"/>
    </row>
    <row r="153" spans="1:50" ht="12.95" customHeight="1" x14ac:dyDescent="0.25">
      <c r="A153" s="63"/>
      <c r="B153" s="52"/>
      <c r="C153" s="111" t="s">
        <v>362</v>
      </c>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98"/>
      <c r="Z153" s="115"/>
      <c r="AA153" s="116"/>
      <c r="AB153" s="116"/>
      <c r="AC153" s="116"/>
      <c r="AD153" s="116"/>
      <c r="AE153" s="116"/>
      <c r="AF153" s="116"/>
      <c r="AG153" s="116"/>
      <c r="AH153" s="116"/>
      <c r="AI153" s="140" t="s">
        <v>363</v>
      </c>
      <c r="AJ153" s="140"/>
      <c r="AK153" s="140"/>
      <c r="AL153" s="140"/>
      <c r="AM153" s="140"/>
      <c r="AN153" s="140"/>
      <c r="AO153" s="115"/>
      <c r="AP153" s="116"/>
      <c r="AQ153" s="116"/>
      <c r="AR153" s="116"/>
      <c r="AS153" s="116"/>
      <c r="AT153" s="116"/>
      <c r="AU153" s="116"/>
      <c r="AV153" s="116"/>
      <c r="AW153" s="116"/>
      <c r="AX153" s="86"/>
    </row>
    <row r="154" spans="1:50" ht="5.0999999999999996" customHeight="1" x14ac:dyDescent="0.25">
      <c r="A154" s="63"/>
      <c r="B154" s="54"/>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9"/>
    </row>
    <row r="155" spans="1:50" ht="5.0999999999999996" customHeight="1" x14ac:dyDescent="0.25">
      <c r="A155" s="63"/>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c r="AU155" s="79"/>
      <c r="AV155" s="79"/>
      <c r="AW155" s="79"/>
      <c r="AX155" s="79"/>
    </row>
    <row r="156" spans="1:50" ht="5.0999999999999996" customHeight="1" x14ac:dyDescent="0.25">
      <c r="A156" s="63"/>
      <c r="B156" s="49"/>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c r="AK156" s="84"/>
      <c r="AL156" s="84"/>
      <c r="AM156" s="84"/>
      <c r="AN156" s="84"/>
      <c r="AO156" s="84"/>
      <c r="AP156" s="84"/>
      <c r="AQ156" s="84"/>
      <c r="AR156" s="84"/>
      <c r="AS156" s="84"/>
      <c r="AT156" s="84"/>
      <c r="AU156" s="84"/>
      <c r="AV156" s="84"/>
      <c r="AW156" s="84"/>
      <c r="AX156" s="85"/>
    </row>
    <row r="157" spans="1:50" ht="12.95" customHeight="1" x14ac:dyDescent="0.25">
      <c r="A157" s="63"/>
      <c r="B157" s="52"/>
      <c r="C157" s="114" t="s">
        <v>415</v>
      </c>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86"/>
    </row>
    <row r="158" spans="1:50" ht="5.0999999999999996" customHeight="1" x14ac:dyDescent="0.25">
      <c r="A158" s="63"/>
      <c r="B158" s="52"/>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c r="AA158" s="98"/>
      <c r="AB158" s="98"/>
      <c r="AC158" s="98"/>
      <c r="AD158" s="98"/>
      <c r="AE158" s="98"/>
      <c r="AF158" s="98"/>
      <c r="AG158" s="98"/>
      <c r="AH158" s="98"/>
      <c r="AI158" s="98"/>
      <c r="AJ158" s="98"/>
      <c r="AK158" s="98"/>
      <c r="AL158" s="98"/>
      <c r="AM158" s="98"/>
      <c r="AN158" s="98"/>
      <c r="AO158" s="98"/>
      <c r="AP158" s="98"/>
      <c r="AQ158" s="98"/>
      <c r="AR158" s="98"/>
      <c r="AS158" s="98"/>
      <c r="AT158" s="98"/>
      <c r="AU158" s="98"/>
      <c r="AV158" s="98"/>
      <c r="AW158" s="98"/>
      <c r="AX158" s="86"/>
    </row>
    <row r="159" spans="1:50" ht="12.95" customHeight="1" x14ac:dyDescent="0.25">
      <c r="A159" s="63"/>
      <c r="B159" s="52"/>
      <c r="C159" s="111" t="s">
        <v>364</v>
      </c>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5"/>
      <c r="AA159" s="116"/>
      <c r="AB159" s="116"/>
      <c r="AC159" s="116"/>
      <c r="AD159" s="116"/>
      <c r="AE159" s="116"/>
      <c r="AF159" s="116"/>
      <c r="AG159" s="116"/>
      <c r="AH159" s="116"/>
      <c r="AI159" s="140" t="s">
        <v>363</v>
      </c>
      <c r="AJ159" s="140"/>
      <c r="AK159" s="140"/>
      <c r="AL159" s="140"/>
      <c r="AM159" s="140"/>
      <c r="AN159" s="140"/>
      <c r="AO159" s="115"/>
      <c r="AP159" s="116"/>
      <c r="AQ159" s="116"/>
      <c r="AR159" s="116"/>
      <c r="AS159" s="116"/>
      <c r="AT159" s="116"/>
      <c r="AU159" s="116"/>
      <c r="AV159" s="116"/>
      <c r="AW159" s="116"/>
      <c r="AX159" s="86"/>
    </row>
    <row r="160" spans="1:50" ht="5.0999999999999996" customHeight="1" x14ac:dyDescent="0.25">
      <c r="A160" s="63"/>
      <c r="B160" s="54"/>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9"/>
    </row>
    <row r="161" spans="1:50" ht="5.0999999999999996" customHeight="1" x14ac:dyDescent="0.25">
      <c r="A161" s="63"/>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c r="AA161" s="79"/>
      <c r="AB161" s="79"/>
      <c r="AC161" s="79"/>
      <c r="AD161" s="79"/>
      <c r="AE161" s="79"/>
      <c r="AF161" s="79"/>
      <c r="AG161" s="79"/>
      <c r="AH161" s="79"/>
      <c r="AI161" s="79"/>
      <c r="AJ161" s="79"/>
      <c r="AK161" s="79"/>
      <c r="AL161" s="79"/>
      <c r="AM161" s="79"/>
      <c r="AN161" s="79"/>
      <c r="AO161" s="79"/>
      <c r="AP161" s="79"/>
      <c r="AQ161" s="79"/>
      <c r="AR161" s="79"/>
      <c r="AS161" s="79"/>
      <c r="AT161" s="79"/>
      <c r="AU161" s="79"/>
      <c r="AV161" s="79"/>
      <c r="AW161" s="79"/>
      <c r="AX161" s="79"/>
    </row>
    <row r="162" spans="1:50" ht="5.0999999999999996" customHeight="1" x14ac:dyDescent="0.25">
      <c r="A162" s="63"/>
      <c r="B162" s="49"/>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c r="AK162" s="84"/>
      <c r="AL162" s="84"/>
      <c r="AM162" s="84"/>
      <c r="AN162" s="84"/>
      <c r="AO162" s="84"/>
      <c r="AP162" s="84"/>
      <c r="AQ162" s="84"/>
      <c r="AR162" s="84"/>
      <c r="AS162" s="84"/>
      <c r="AT162" s="84"/>
      <c r="AU162" s="84"/>
      <c r="AV162" s="84"/>
      <c r="AW162" s="84"/>
      <c r="AX162" s="85"/>
    </row>
    <row r="163" spans="1:50" ht="12.95" customHeight="1" x14ac:dyDescent="0.25">
      <c r="A163" s="63"/>
      <c r="B163" s="52"/>
      <c r="C163" s="114" t="s">
        <v>416</v>
      </c>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86"/>
    </row>
    <row r="164" spans="1:50" ht="5.0999999999999996" customHeight="1" x14ac:dyDescent="0.25">
      <c r="A164" s="63"/>
      <c r="B164" s="52"/>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c r="AA164" s="73"/>
      <c r="AB164" s="73"/>
      <c r="AC164" s="73"/>
      <c r="AD164" s="73"/>
      <c r="AE164" s="73"/>
      <c r="AF164" s="73"/>
      <c r="AG164" s="73"/>
      <c r="AH164" s="73"/>
      <c r="AI164" s="73"/>
      <c r="AJ164" s="73"/>
      <c r="AK164" s="73"/>
      <c r="AL164" s="73"/>
      <c r="AM164" s="73"/>
      <c r="AN164" s="73"/>
      <c r="AO164" s="73"/>
      <c r="AP164" s="73"/>
      <c r="AQ164" s="73"/>
      <c r="AR164" s="73"/>
      <c r="AS164" s="73"/>
      <c r="AT164" s="73"/>
      <c r="AU164" s="73"/>
      <c r="AV164" s="73"/>
      <c r="AW164" s="73"/>
      <c r="AX164" s="86"/>
    </row>
    <row r="165" spans="1:50" ht="12.95" customHeight="1" x14ac:dyDescent="0.25">
      <c r="A165" s="63"/>
      <c r="B165" s="52"/>
      <c r="C165" s="111" t="s">
        <v>29</v>
      </c>
      <c r="D165" s="111"/>
      <c r="E165" s="111"/>
      <c r="F165" s="111"/>
      <c r="G165" s="111"/>
      <c r="H165" s="111"/>
      <c r="I165" s="111"/>
      <c r="J165" s="111"/>
      <c r="K165" s="111"/>
      <c r="L165" s="111"/>
      <c r="M165" s="111"/>
      <c r="N165" s="111"/>
      <c r="O165" s="111"/>
      <c r="P165" s="111"/>
      <c r="Q165" s="111"/>
      <c r="R165" s="111"/>
      <c r="S165" s="111"/>
      <c r="T165" s="111"/>
      <c r="U165" s="111"/>
      <c r="V165" s="111"/>
      <c r="W165" s="111"/>
      <c r="X165" s="73"/>
      <c r="Y165" s="73"/>
      <c r="Z165" s="73"/>
      <c r="AA165" s="73"/>
      <c r="AB165" s="73"/>
      <c r="AC165" s="73"/>
      <c r="AD165" s="73"/>
      <c r="AE165" s="73"/>
      <c r="AF165" s="73"/>
      <c r="AG165" s="73"/>
      <c r="AH165" s="73"/>
      <c r="AI165" s="73"/>
      <c r="AJ165" s="73"/>
      <c r="AK165" s="73"/>
      <c r="AL165" s="73"/>
      <c r="AM165" s="73"/>
      <c r="AN165" s="83" t="s">
        <v>65</v>
      </c>
      <c r="AO165" s="115"/>
      <c r="AP165" s="116"/>
      <c r="AQ165" s="116"/>
      <c r="AR165" s="116"/>
      <c r="AS165" s="116"/>
      <c r="AT165" s="116"/>
      <c r="AU165" s="116"/>
      <c r="AV165" s="116"/>
      <c r="AW165" s="116"/>
      <c r="AX165" s="86"/>
    </row>
    <row r="166" spans="1:50" ht="5.0999999999999996" customHeight="1" x14ac:dyDescent="0.25">
      <c r="A166" s="63"/>
      <c r="B166" s="54"/>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9"/>
    </row>
    <row r="167" spans="1:50" ht="5.0999999999999996" customHeight="1" x14ac:dyDescent="0.25">
      <c r="A167" s="63"/>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P167" s="79"/>
      <c r="AQ167" s="79"/>
      <c r="AR167" s="79"/>
      <c r="AS167" s="79"/>
      <c r="AT167" s="79"/>
      <c r="AU167" s="79"/>
      <c r="AV167" s="79"/>
      <c r="AW167" s="79"/>
      <c r="AX167" s="79"/>
    </row>
    <row r="168" spans="1:50" ht="5.0999999999999996" customHeight="1" x14ac:dyDescent="0.25">
      <c r="A168" s="63"/>
      <c r="B168" s="49"/>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5"/>
    </row>
    <row r="169" spans="1:50" ht="12.95" customHeight="1" x14ac:dyDescent="0.25">
      <c r="A169" s="63"/>
      <c r="B169" s="52"/>
      <c r="C169" s="114" t="s">
        <v>417</v>
      </c>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86"/>
    </row>
    <row r="170" spans="1:50" ht="5.0999999999999996" customHeight="1" x14ac:dyDescent="0.25">
      <c r="A170" s="63"/>
      <c r="B170" s="52"/>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86"/>
    </row>
    <row r="171" spans="1:50" ht="12.75" customHeight="1" x14ac:dyDescent="0.25">
      <c r="A171" s="63"/>
      <c r="B171" s="52"/>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K171" s="123"/>
      <c r="AL171" s="123"/>
      <c r="AM171" s="123"/>
      <c r="AN171" s="123"/>
      <c r="AO171" s="123"/>
      <c r="AP171" s="123"/>
      <c r="AQ171" s="123"/>
      <c r="AR171" s="123"/>
      <c r="AS171" s="123"/>
      <c r="AT171" s="123"/>
      <c r="AU171" s="123"/>
      <c r="AV171" s="123"/>
      <c r="AW171" s="123"/>
      <c r="AX171" s="86"/>
    </row>
    <row r="172" spans="1:50" ht="12.95" customHeight="1" x14ac:dyDescent="0.25">
      <c r="A172" s="63"/>
      <c r="B172" s="52"/>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86"/>
    </row>
    <row r="173" spans="1:50" ht="12.95" customHeight="1" x14ac:dyDescent="0.25">
      <c r="A173" s="63"/>
      <c r="B173" s="52"/>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23"/>
      <c r="AH173" s="123"/>
      <c r="AI173" s="123"/>
      <c r="AJ173" s="123"/>
      <c r="AK173" s="123"/>
      <c r="AL173" s="123"/>
      <c r="AM173" s="123"/>
      <c r="AN173" s="123"/>
      <c r="AO173" s="123"/>
      <c r="AP173" s="123"/>
      <c r="AQ173" s="123"/>
      <c r="AR173" s="123"/>
      <c r="AS173" s="123"/>
      <c r="AT173" s="123"/>
      <c r="AU173" s="123"/>
      <c r="AV173" s="123"/>
      <c r="AW173" s="123"/>
      <c r="AX173" s="86"/>
    </row>
    <row r="174" spans="1:50" ht="12.95" customHeight="1" x14ac:dyDescent="0.25">
      <c r="A174" s="63"/>
      <c r="B174" s="52"/>
      <c r="C174" s="109"/>
      <c r="D174" s="109"/>
      <c r="E174" s="109"/>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c r="AB174" s="109"/>
      <c r="AC174" s="109"/>
      <c r="AD174" s="109"/>
      <c r="AE174" s="109"/>
      <c r="AF174" s="109"/>
      <c r="AG174" s="109"/>
      <c r="AH174" s="109"/>
      <c r="AI174" s="109"/>
      <c r="AJ174" s="109"/>
      <c r="AK174" s="109"/>
      <c r="AL174" s="109"/>
      <c r="AM174" s="109"/>
      <c r="AN174" s="109"/>
      <c r="AO174" s="109"/>
      <c r="AP174" s="109"/>
      <c r="AQ174" s="109"/>
      <c r="AR174" s="109"/>
      <c r="AS174" s="109"/>
      <c r="AT174" s="109"/>
      <c r="AU174" s="109"/>
      <c r="AV174" s="109"/>
      <c r="AW174" s="109"/>
      <c r="AX174" s="86"/>
    </row>
    <row r="175" spans="1:50" ht="5.0999999999999996" customHeight="1" x14ac:dyDescent="0.25">
      <c r="A175" s="63"/>
      <c r="B175" s="54"/>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9"/>
    </row>
    <row r="176" spans="1:50" ht="12.95" customHeight="1" x14ac:dyDescent="0.25">
      <c r="A176" s="63"/>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79"/>
      <c r="AP176" s="79"/>
      <c r="AQ176" s="79"/>
      <c r="AR176" s="79"/>
      <c r="AS176" s="79"/>
      <c r="AT176" s="79"/>
      <c r="AU176" s="79"/>
      <c r="AV176" s="79"/>
      <c r="AW176" s="79"/>
      <c r="AX176" s="79"/>
    </row>
    <row r="177" spans="1:61" ht="12.95" customHeight="1" x14ac:dyDescent="0.25">
      <c r="A177" s="63"/>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9"/>
      <c r="AG177" s="79"/>
      <c r="AH177" s="79"/>
      <c r="AI177" s="79"/>
      <c r="AJ177" s="79"/>
      <c r="AK177" s="79"/>
      <c r="AL177" s="79"/>
      <c r="AM177" s="79"/>
      <c r="AN177" s="79"/>
      <c r="AO177" s="79"/>
      <c r="AP177" s="79"/>
      <c r="AQ177" s="79"/>
      <c r="AR177" s="79"/>
      <c r="AS177" s="79"/>
      <c r="AT177" s="79"/>
      <c r="AU177" s="79"/>
      <c r="AV177" s="79"/>
      <c r="AW177" s="79"/>
      <c r="AX177" s="79"/>
    </row>
    <row r="178" spans="1:61" ht="12.95" customHeight="1" x14ac:dyDescent="0.25">
      <c r="A178" s="63"/>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79"/>
    </row>
    <row r="179" spans="1:61" ht="12.95" customHeight="1" x14ac:dyDescent="0.25">
      <c r="A179" s="63"/>
      <c r="B179" s="101"/>
      <c r="C179" s="118" t="s">
        <v>392</v>
      </c>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c r="AA179" s="118"/>
      <c r="AB179" s="118"/>
      <c r="AC179" s="118"/>
      <c r="AD179" s="118"/>
      <c r="AE179" s="118"/>
      <c r="AF179" s="118"/>
      <c r="AG179" s="118"/>
      <c r="AH179" s="118"/>
      <c r="AI179" s="118"/>
      <c r="AJ179" s="118"/>
      <c r="AK179" s="118"/>
      <c r="AL179" s="118"/>
      <c r="AM179" s="118"/>
      <c r="AN179" s="118"/>
      <c r="AO179" s="118"/>
      <c r="AP179" s="118"/>
      <c r="AQ179" s="118"/>
      <c r="AR179" s="118"/>
      <c r="AS179" s="118"/>
      <c r="AT179" s="118"/>
      <c r="AU179" s="118"/>
      <c r="AV179" s="118"/>
      <c r="AW179" s="118"/>
      <c r="AX179" s="119"/>
    </row>
    <row r="180" spans="1:61" ht="5.0999999999999996" customHeight="1" x14ac:dyDescent="0.25">
      <c r="A180" s="63"/>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9"/>
      <c r="AX180" s="79"/>
    </row>
    <row r="181" spans="1:61" ht="5.0999999999999996" customHeight="1" x14ac:dyDescent="0.25">
      <c r="A181" s="63"/>
      <c r="B181" s="49"/>
      <c r="C181" s="84"/>
      <c r="D181" s="84"/>
      <c r="E181" s="84"/>
      <c r="F181" s="84"/>
      <c r="G181" s="84"/>
      <c r="H181" s="84"/>
      <c r="I181" s="84"/>
      <c r="J181" s="84"/>
      <c r="K181" s="84"/>
      <c r="L181" s="84"/>
      <c r="M181" s="84"/>
      <c r="N181" s="84"/>
      <c r="O181" s="84"/>
      <c r="P181" s="84"/>
      <c r="Q181" s="84"/>
      <c r="R181" s="84"/>
      <c r="S181" s="84"/>
      <c r="T181" s="84"/>
      <c r="U181" s="84"/>
      <c r="V181" s="84"/>
      <c r="W181" s="84"/>
      <c r="X181" s="84"/>
      <c r="Y181" s="84"/>
      <c r="Z181" s="84"/>
      <c r="AA181" s="84"/>
      <c r="AB181" s="84"/>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5"/>
    </row>
    <row r="182" spans="1:61" ht="12.95" customHeight="1" x14ac:dyDescent="0.25">
      <c r="A182" s="63"/>
      <c r="B182" s="52"/>
      <c r="C182" s="114" t="s">
        <v>418</v>
      </c>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03"/>
      <c r="AN182" s="103"/>
      <c r="AO182" s="103"/>
      <c r="AP182" s="103"/>
      <c r="AQ182" s="103" t="s">
        <v>388</v>
      </c>
      <c r="AR182" s="103"/>
      <c r="AS182" s="103"/>
      <c r="AT182" s="103"/>
      <c r="AU182" s="103" t="s">
        <v>389</v>
      </c>
      <c r="AV182" s="103"/>
      <c r="AW182" s="103"/>
      <c r="AX182" s="106" t="b">
        <v>0</v>
      </c>
    </row>
    <row r="183" spans="1:61" ht="5.0999999999999996" customHeight="1" x14ac:dyDescent="0.25">
      <c r="A183" s="63"/>
      <c r="B183" s="52"/>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c r="AA183" s="73"/>
      <c r="AB183" s="73"/>
      <c r="AC183" s="73"/>
      <c r="AD183" s="73"/>
      <c r="AE183" s="73"/>
      <c r="AF183" s="73"/>
      <c r="AG183" s="73"/>
      <c r="AH183" s="73"/>
      <c r="AI183" s="73"/>
      <c r="AJ183" s="73"/>
      <c r="AK183" s="73"/>
      <c r="AL183" s="73"/>
      <c r="AM183" s="73"/>
      <c r="AN183" s="73"/>
      <c r="AO183" s="73"/>
      <c r="AP183" s="73"/>
      <c r="AQ183" s="73"/>
      <c r="AR183" s="73"/>
      <c r="AS183" s="73"/>
      <c r="AT183" s="73"/>
      <c r="AU183" s="73"/>
      <c r="AV183" s="73"/>
      <c r="AW183" s="73"/>
      <c r="AX183" s="86"/>
    </row>
    <row r="184" spans="1:61" ht="12.95" customHeight="1" x14ac:dyDescent="0.25">
      <c r="A184" s="63"/>
      <c r="B184" s="52"/>
      <c r="C184" s="111" t="s">
        <v>30</v>
      </c>
      <c r="D184" s="111"/>
      <c r="E184" s="111"/>
      <c r="F184" s="111"/>
      <c r="G184" s="111"/>
      <c r="H184" s="111"/>
      <c r="I184" s="111"/>
      <c r="J184" s="73"/>
      <c r="K184" s="111" t="s">
        <v>121</v>
      </c>
      <c r="L184" s="111"/>
      <c r="M184" s="111"/>
      <c r="N184" s="111"/>
      <c r="O184" s="111"/>
      <c r="P184" s="111"/>
      <c r="Q184" s="111"/>
      <c r="R184" s="111"/>
      <c r="S184" s="111"/>
      <c r="T184" s="111"/>
      <c r="U184" s="111"/>
      <c r="V184" s="73"/>
      <c r="W184" s="73"/>
      <c r="X184" s="73"/>
      <c r="Y184" s="73"/>
      <c r="Z184" s="73"/>
      <c r="AA184" s="73"/>
      <c r="AB184" s="73"/>
      <c r="AC184" s="73"/>
      <c r="AD184" s="147"/>
      <c r="AE184" s="147"/>
      <c r="AF184" s="147"/>
      <c r="AG184" s="147"/>
      <c r="AH184" s="147"/>
      <c r="AI184" s="147"/>
      <c r="AJ184" s="147"/>
      <c r="AK184" s="147"/>
      <c r="AL184" s="147"/>
      <c r="AM184" s="147"/>
      <c r="AN184" s="147"/>
      <c r="AO184" s="147"/>
      <c r="AP184" s="147"/>
      <c r="AQ184" s="147"/>
      <c r="AR184" s="147"/>
      <c r="AS184" s="73"/>
      <c r="AT184" s="73"/>
      <c r="AU184" s="73"/>
      <c r="AV184" s="73"/>
      <c r="AW184" s="73"/>
      <c r="AX184" s="86"/>
      <c r="AY184" s="42"/>
      <c r="AZ184" s="42"/>
      <c r="BA184" s="42"/>
      <c r="BB184" s="42"/>
      <c r="BC184" s="42"/>
      <c r="BD184" s="42"/>
      <c r="BE184" s="42"/>
      <c r="BF184" s="42"/>
      <c r="BG184" s="42"/>
      <c r="BH184" s="42"/>
      <c r="BI184" s="42"/>
    </row>
    <row r="185" spans="1:61" ht="12.95" customHeight="1" x14ac:dyDescent="0.25">
      <c r="A185" s="63"/>
      <c r="B185" s="52"/>
      <c r="C185" s="112"/>
      <c r="D185" s="113"/>
      <c r="E185" s="113"/>
      <c r="F185" s="113"/>
      <c r="G185" s="113"/>
      <c r="H185" s="113"/>
      <c r="I185" s="113"/>
      <c r="J185" s="73"/>
      <c r="K185" s="109"/>
      <c r="L185" s="110"/>
      <c r="M185" s="110"/>
      <c r="N185" s="110"/>
      <c r="O185" s="110"/>
      <c r="P185" s="110"/>
      <c r="Q185" s="110"/>
      <c r="R185" s="110"/>
      <c r="S185" s="110"/>
      <c r="T185" s="110"/>
      <c r="U185" s="110"/>
      <c r="V185" s="90"/>
      <c r="W185" s="73"/>
      <c r="X185" s="73"/>
      <c r="Y185" s="73"/>
      <c r="Z185" s="73"/>
      <c r="AA185" s="73"/>
      <c r="AB185" s="73"/>
      <c r="AC185" s="73"/>
      <c r="AD185" s="146"/>
      <c r="AE185" s="147"/>
      <c r="AF185" s="147"/>
      <c r="AG185" s="147"/>
      <c r="AH185" s="147"/>
      <c r="AI185" s="147"/>
      <c r="AJ185" s="147"/>
      <c r="AK185" s="147"/>
      <c r="AL185" s="147"/>
      <c r="AM185" s="147"/>
      <c r="AN185" s="147"/>
      <c r="AO185" s="147"/>
      <c r="AP185" s="147"/>
      <c r="AQ185" s="147"/>
      <c r="AR185" s="147"/>
      <c r="AS185" s="73"/>
      <c r="AT185" s="73"/>
      <c r="AU185" s="73"/>
      <c r="AV185" s="73"/>
      <c r="AW185" s="73"/>
      <c r="AX185" s="86"/>
      <c r="AY185" s="42"/>
      <c r="AZ185" s="42"/>
      <c r="BA185" s="42"/>
      <c r="BB185" s="42"/>
      <c r="BC185" s="42"/>
      <c r="BD185" s="42"/>
      <c r="BE185" s="42"/>
      <c r="BF185" s="42"/>
      <c r="BG185" s="42"/>
      <c r="BH185" s="42"/>
      <c r="BI185" s="42"/>
    </row>
    <row r="186" spans="1:61" ht="5.0999999999999996" customHeight="1" x14ac:dyDescent="0.25">
      <c r="A186" s="63"/>
      <c r="B186" s="52"/>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c r="AA186" s="73"/>
      <c r="AB186" s="73"/>
      <c r="AC186" s="73"/>
      <c r="AD186" s="73"/>
      <c r="AE186" s="73"/>
      <c r="AF186" s="73"/>
      <c r="AG186" s="73"/>
      <c r="AH186" s="73"/>
      <c r="AI186" s="73"/>
      <c r="AJ186" s="73"/>
      <c r="AK186" s="73"/>
      <c r="AL186" s="73"/>
      <c r="AM186" s="73"/>
      <c r="AN186" s="73"/>
      <c r="AO186" s="73"/>
      <c r="AP186" s="73"/>
      <c r="AQ186" s="73"/>
      <c r="AR186" s="73"/>
      <c r="AS186" s="73"/>
      <c r="AT186" s="73"/>
      <c r="AU186" s="73"/>
      <c r="AV186" s="73"/>
      <c r="AW186" s="73"/>
      <c r="AX186" s="86"/>
      <c r="AY186" s="42"/>
      <c r="AZ186" s="42"/>
      <c r="BA186" s="42"/>
      <c r="BB186" s="42"/>
      <c r="BC186" s="42"/>
      <c r="BD186" s="42"/>
      <c r="BE186" s="42"/>
      <c r="BF186" s="42"/>
      <c r="BG186" s="42"/>
      <c r="BH186" s="42"/>
      <c r="BI186" s="42"/>
    </row>
    <row r="187" spans="1:61" ht="12.95" customHeight="1" x14ac:dyDescent="0.25">
      <c r="A187" s="63"/>
      <c r="B187" s="52"/>
      <c r="C187" s="111" t="s">
        <v>31</v>
      </c>
      <c r="D187" s="111"/>
      <c r="E187" s="111"/>
      <c r="F187" s="111"/>
      <c r="G187" s="111"/>
      <c r="H187" s="111"/>
      <c r="I187" s="111"/>
      <c r="J187" s="73"/>
      <c r="K187" s="111" t="s">
        <v>231</v>
      </c>
      <c r="L187" s="111"/>
      <c r="M187" s="111"/>
      <c r="N187" s="111"/>
      <c r="O187" s="111"/>
      <c r="P187" s="111"/>
      <c r="Q187" s="111"/>
      <c r="R187" s="111"/>
      <c r="S187" s="111"/>
      <c r="T187" s="111"/>
      <c r="U187" s="111"/>
      <c r="V187" s="73"/>
      <c r="W187" s="111" t="s">
        <v>32</v>
      </c>
      <c r="X187" s="111"/>
      <c r="Y187" s="111"/>
      <c r="Z187" s="111"/>
      <c r="AA187" s="111"/>
      <c r="AB187" s="111"/>
      <c r="AC187" s="111"/>
      <c r="AD187" s="73"/>
      <c r="AE187" s="111" t="s">
        <v>30</v>
      </c>
      <c r="AF187" s="111"/>
      <c r="AG187" s="111"/>
      <c r="AH187" s="111"/>
      <c r="AI187" s="111"/>
      <c r="AJ187" s="111"/>
      <c r="AK187" s="111"/>
      <c r="AL187" s="73"/>
      <c r="AM187" s="111" t="s">
        <v>121</v>
      </c>
      <c r="AN187" s="111"/>
      <c r="AO187" s="111"/>
      <c r="AP187" s="111"/>
      <c r="AQ187" s="111"/>
      <c r="AR187" s="111"/>
      <c r="AS187" s="111"/>
      <c r="AT187" s="111"/>
      <c r="AU187" s="111"/>
      <c r="AV187" s="111"/>
      <c r="AW187" s="111"/>
      <c r="AX187" s="86"/>
      <c r="AY187" s="42"/>
      <c r="AZ187" s="42"/>
      <c r="BA187" s="42"/>
      <c r="BB187" s="42"/>
      <c r="BC187" s="42"/>
      <c r="BD187" s="42"/>
      <c r="BE187" s="42"/>
      <c r="BF187" s="42"/>
      <c r="BG187" s="42"/>
      <c r="BH187" s="42"/>
      <c r="BI187" s="42"/>
    </row>
    <row r="188" spans="1:61" ht="12.95" customHeight="1" x14ac:dyDescent="0.25">
      <c r="A188" s="63"/>
      <c r="B188" s="52"/>
      <c r="C188" s="112"/>
      <c r="D188" s="113"/>
      <c r="E188" s="113"/>
      <c r="F188" s="113"/>
      <c r="G188" s="113"/>
      <c r="H188" s="113"/>
      <c r="I188" s="113"/>
      <c r="J188" s="73"/>
      <c r="K188" s="109"/>
      <c r="L188" s="110"/>
      <c r="M188" s="110"/>
      <c r="N188" s="110"/>
      <c r="O188" s="110"/>
      <c r="P188" s="110"/>
      <c r="Q188" s="110"/>
      <c r="R188" s="110"/>
      <c r="S188" s="110"/>
      <c r="T188" s="110"/>
      <c r="U188" s="110"/>
      <c r="V188" s="73"/>
      <c r="W188" s="109"/>
      <c r="X188" s="110"/>
      <c r="Y188" s="110"/>
      <c r="Z188" s="110"/>
      <c r="AA188" s="110"/>
      <c r="AB188" s="110"/>
      <c r="AC188" s="110"/>
      <c r="AD188" s="73"/>
      <c r="AE188" s="148">
        <f>IF(C188="",0,(ROUND((C188*W188)/5,2)*5))</f>
        <v>0</v>
      </c>
      <c r="AF188" s="149"/>
      <c r="AG188" s="149"/>
      <c r="AH188" s="149"/>
      <c r="AI188" s="149"/>
      <c r="AJ188" s="149"/>
      <c r="AK188" s="149"/>
      <c r="AL188" s="73"/>
      <c r="AM188" s="115"/>
      <c r="AN188" s="116"/>
      <c r="AO188" s="116"/>
      <c r="AP188" s="116"/>
      <c r="AQ188" s="116"/>
      <c r="AR188" s="116"/>
      <c r="AS188" s="116"/>
      <c r="AT188" s="116"/>
      <c r="AU188" s="116"/>
      <c r="AV188" s="116"/>
      <c r="AW188" s="116"/>
      <c r="AX188" s="86"/>
      <c r="AY188" s="42"/>
      <c r="AZ188" s="42"/>
      <c r="BA188" s="42"/>
      <c r="BB188" s="42"/>
      <c r="BC188" s="42"/>
      <c r="BD188" s="42"/>
      <c r="BE188" s="42"/>
      <c r="BF188" s="42"/>
      <c r="BG188" s="42"/>
      <c r="BH188" s="42"/>
      <c r="BI188" s="42"/>
    </row>
    <row r="189" spans="1:61" ht="4.5" customHeight="1" x14ac:dyDescent="0.25">
      <c r="A189" s="63"/>
      <c r="B189" s="54"/>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9"/>
    </row>
    <row r="190" spans="1:61" ht="4.5" customHeight="1" x14ac:dyDescent="0.25">
      <c r="A190" s="63"/>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c r="AU190" s="79"/>
      <c r="AV190" s="79"/>
      <c r="AW190" s="79"/>
      <c r="AX190" s="79"/>
    </row>
    <row r="191" spans="1:61" ht="4.5" customHeight="1" x14ac:dyDescent="0.25">
      <c r="A191" s="63"/>
      <c r="B191" s="49"/>
      <c r="C191" s="84"/>
      <c r="D191" s="84"/>
      <c r="E191" s="84"/>
      <c r="F191" s="84"/>
      <c r="G191" s="84"/>
      <c r="H191" s="84"/>
      <c r="I191" s="84"/>
      <c r="J191" s="84"/>
      <c r="K191" s="84"/>
      <c r="L191" s="84"/>
      <c r="M191" s="84"/>
      <c r="N191" s="84"/>
      <c r="O191" s="84"/>
      <c r="P191" s="84"/>
      <c r="Q191" s="84"/>
      <c r="R191" s="84"/>
      <c r="S191" s="84"/>
      <c r="T191" s="84"/>
      <c r="U191" s="84"/>
      <c r="V191" s="84"/>
      <c r="W191" s="84"/>
      <c r="X191" s="84"/>
      <c r="Y191" s="84"/>
      <c r="Z191" s="84"/>
      <c r="AA191" s="84"/>
      <c r="AB191" s="84"/>
      <c r="AC191" s="84"/>
      <c r="AD191" s="84"/>
      <c r="AE191" s="84"/>
      <c r="AF191" s="84"/>
      <c r="AG191" s="84"/>
      <c r="AH191" s="84"/>
      <c r="AI191" s="84"/>
      <c r="AJ191" s="84"/>
      <c r="AK191" s="84"/>
      <c r="AL191" s="84"/>
      <c r="AM191" s="84"/>
      <c r="AN191" s="84"/>
      <c r="AO191" s="84"/>
      <c r="AP191" s="84"/>
      <c r="AQ191" s="84"/>
      <c r="AR191" s="84"/>
      <c r="AS191" s="84"/>
      <c r="AT191" s="84"/>
      <c r="AU191" s="84"/>
      <c r="AV191" s="84"/>
      <c r="AW191" s="84"/>
      <c r="AX191" s="85"/>
    </row>
    <row r="192" spans="1:61" ht="12.95" customHeight="1" x14ac:dyDescent="0.25">
      <c r="A192" s="63"/>
      <c r="B192" s="52"/>
      <c r="C192" s="114" t="s">
        <v>419</v>
      </c>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03"/>
      <c r="AN192" s="103"/>
      <c r="AO192" s="103"/>
      <c r="AP192" s="103"/>
      <c r="AQ192" s="103" t="s">
        <v>388</v>
      </c>
      <c r="AR192" s="103"/>
      <c r="AS192" s="103"/>
      <c r="AT192" s="103"/>
      <c r="AU192" s="103" t="s">
        <v>389</v>
      </c>
      <c r="AV192" s="103"/>
      <c r="AW192" s="103"/>
      <c r="AX192" s="106" t="b">
        <v>0</v>
      </c>
    </row>
    <row r="193" spans="1:50" ht="5.0999999999999996" customHeight="1" x14ac:dyDescent="0.25">
      <c r="A193" s="63"/>
      <c r="B193" s="52"/>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86"/>
    </row>
    <row r="194" spans="1:50" ht="12.95" customHeight="1" x14ac:dyDescent="0.25">
      <c r="A194" s="63"/>
      <c r="B194" s="52"/>
      <c r="C194" s="73"/>
      <c r="D194" s="73"/>
      <c r="E194" s="111" t="s">
        <v>382</v>
      </c>
      <c r="F194" s="111"/>
      <c r="G194" s="111"/>
      <c r="H194" s="111"/>
      <c r="I194" s="111"/>
      <c r="J194" s="111"/>
      <c r="K194" s="111"/>
      <c r="L194" s="111"/>
      <c r="M194" s="111"/>
      <c r="N194" s="111"/>
      <c r="O194" s="111"/>
      <c r="P194" s="111"/>
      <c r="Q194" s="111"/>
      <c r="R194" s="73"/>
      <c r="S194" s="111" t="s">
        <v>34</v>
      </c>
      <c r="T194" s="111"/>
      <c r="U194" s="111"/>
      <c r="V194" s="111"/>
      <c r="W194" s="111"/>
      <c r="X194" s="111"/>
      <c r="Y194" s="111"/>
      <c r="Z194" s="111"/>
      <c r="AA194" s="111"/>
      <c r="AB194" s="111"/>
      <c r="AC194" s="73"/>
      <c r="AD194" s="111" t="s">
        <v>64</v>
      </c>
      <c r="AE194" s="111"/>
      <c r="AF194" s="111"/>
      <c r="AG194" s="111"/>
      <c r="AH194" s="111"/>
      <c r="AI194" s="111"/>
      <c r="AJ194" s="111"/>
      <c r="AK194" s="111"/>
      <c r="AL194" s="111"/>
      <c r="AM194" s="111"/>
      <c r="AN194" s="111"/>
      <c r="AO194" s="111"/>
      <c r="AP194" s="73"/>
      <c r="AQ194" s="111" t="s">
        <v>30</v>
      </c>
      <c r="AR194" s="111"/>
      <c r="AS194" s="111"/>
      <c r="AT194" s="111"/>
      <c r="AU194" s="111"/>
      <c r="AV194" s="111"/>
      <c r="AW194" s="111"/>
      <c r="AX194" s="86"/>
    </row>
    <row r="195" spans="1:50" ht="12.95" customHeight="1" x14ac:dyDescent="0.25">
      <c r="A195" s="63"/>
      <c r="B195" s="52"/>
      <c r="C195" s="111" t="s">
        <v>33</v>
      </c>
      <c r="D195" s="111"/>
      <c r="E195" s="109"/>
      <c r="F195" s="110"/>
      <c r="G195" s="110"/>
      <c r="H195" s="110"/>
      <c r="I195" s="110"/>
      <c r="J195" s="110"/>
      <c r="K195" s="110"/>
      <c r="L195" s="110"/>
      <c r="M195" s="110"/>
      <c r="N195" s="110"/>
      <c r="O195" s="110"/>
      <c r="P195" s="110"/>
      <c r="Q195" s="110"/>
      <c r="R195" s="87"/>
      <c r="S195" s="109"/>
      <c r="T195" s="110"/>
      <c r="U195" s="110"/>
      <c r="V195" s="110"/>
      <c r="W195" s="110"/>
      <c r="X195" s="110"/>
      <c r="Y195" s="110"/>
      <c r="Z195" s="110"/>
      <c r="AA195" s="110"/>
      <c r="AB195" s="110"/>
      <c r="AC195" s="87"/>
      <c r="AD195" s="109"/>
      <c r="AE195" s="110"/>
      <c r="AF195" s="110"/>
      <c r="AG195" s="110"/>
      <c r="AH195" s="110"/>
      <c r="AI195" s="110"/>
      <c r="AJ195" s="110"/>
      <c r="AK195" s="110"/>
      <c r="AL195" s="110"/>
      <c r="AM195" s="110"/>
      <c r="AN195" s="110"/>
      <c r="AO195" s="110"/>
      <c r="AP195" s="87"/>
      <c r="AQ195" s="112"/>
      <c r="AR195" s="113"/>
      <c r="AS195" s="113"/>
      <c r="AT195" s="113"/>
      <c r="AU195" s="113"/>
      <c r="AV195" s="113"/>
      <c r="AW195" s="113"/>
      <c r="AX195" s="86"/>
    </row>
    <row r="196" spans="1:50" ht="12.95" customHeight="1" x14ac:dyDescent="0.25">
      <c r="A196" s="63"/>
      <c r="B196" s="52"/>
      <c r="C196" s="111" t="s">
        <v>35</v>
      </c>
      <c r="D196" s="111"/>
      <c r="E196" s="109"/>
      <c r="F196" s="110"/>
      <c r="G196" s="110"/>
      <c r="H196" s="110"/>
      <c r="I196" s="110"/>
      <c r="J196" s="110"/>
      <c r="K196" s="110"/>
      <c r="L196" s="110"/>
      <c r="M196" s="110"/>
      <c r="N196" s="110"/>
      <c r="O196" s="110"/>
      <c r="P196" s="110"/>
      <c r="Q196" s="110"/>
      <c r="R196" s="87"/>
      <c r="S196" s="109"/>
      <c r="T196" s="110"/>
      <c r="U196" s="110"/>
      <c r="V196" s="110"/>
      <c r="W196" s="110"/>
      <c r="X196" s="110"/>
      <c r="Y196" s="110"/>
      <c r="Z196" s="110"/>
      <c r="AA196" s="110"/>
      <c r="AB196" s="110"/>
      <c r="AC196" s="87"/>
      <c r="AD196" s="109"/>
      <c r="AE196" s="110"/>
      <c r="AF196" s="110"/>
      <c r="AG196" s="110"/>
      <c r="AH196" s="110"/>
      <c r="AI196" s="110"/>
      <c r="AJ196" s="110"/>
      <c r="AK196" s="110"/>
      <c r="AL196" s="110"/>
      <c r="AM196" s="110"/>
      <c r="AN196" s="110"/>
      <c r="AO196" s="110"/>
      <c r="AP196" s="87"/>
      <c r="AQ196" s="112"/>
      <c r="AR196" s="113"/>
      <c r="AS196" s="113"/>
      <c r="AT196" s="113"/>
      <c r="AU196" s="113"/>
      <c r="AV196" s="113"/>
      <c r="AW196" s="113"/>
      <c r="AX196" s="86"/>
    </row>
    <row r="197" spans="1:50" ht="12.95" customHeight="1" x14ac:dyDescent="0.25">
      <c r="A197" s="63"/>
      <c r="B197" s="52"/>
      <c r="C197" s="111" t="s">
        <v>36</v>
      </c>
      <c r="D197" s="111"/>
      <c r="E197" s="109"/>
      <c r="F197" s="110"/>
      <c r="G197" s="110"/>
      <c r="H197" s="110"/>
      <c r="I197" s="110"/>
      <c r="J197" s="110"/>
      <c r="K197" s="110"/>
      <c r="L197" s="110"/>
      <c r="M197" s="110"/>
      <c r="N197" s="110"/>
      <c r="O197" s="110"/>
      <c r="P197" s="110"/>
      <c r="Q197" s="110"/>
      <c r="R197" s="87"/>
      <c r="S197" s="109"/>
      <c r="T197" s="110"/>
      <c r="U197" s="110"/>
      <c r="V197" s="110"/>
      <c r="W197" s="110"/>
      <c r="X197" s="110"/>
      <c r="Y197" s="110"/>
      <c r="Z197" s="110"/>
      <c r="AA197" s="110"/>
      <c r="AB197" s="110"/>
      <c r="AC197" s="87"/>
      <c r="AD197" s="109"/>
      <c r="AE197" s="110"/>
      <c r="AF197" s="110"/>
      <c r="AG197" s="110"/>
      <c r="AH197" s="110"/>
      <c r="AI197" s="110"/>
      <c r="AJ197" s="110"/>
      <c r="AK197" s="110"/>
      <c r="AL197" s="110"/>
      <c r="AM197" s="110"/>
      <c r="AN197" s="110"/>
      <c r="AO197" s="110"/>
      <c r="AP197" s="87"/>
      <c r="AQ197" s="112"/>
      <c r="AR197" s="113"/>
      <c r="AS197" s="113"/>
      <c r="AT197" s="113"/>
      <c r="AU197" s="113"/>
      <c r="AV197" s="113"/>
      <c r="AW197" s="113"/>
      <c r="AX197" s="86"/>
    </row>
    <row r="198" spans="1:50" ht="12.95" customHeight="1" x14ac:dyDescent="0.25">
      <c r="A198" s="63"/>
      <c r="B198" s="52"/>
      <c r="C198" s="111" t="s">
        <v>37</v>
      </c>
      <c r="D198" s="111"/>
      <c r="E198" s="109"/>
      <c r="F198" s="110"/>
      <c r="G198" s="110"/>
      <c r="H198" s="110"/>
      <c r="I198" s="110"/>
      <c r="J198" s="110"/>
      <c r="K198" s="110"/>
      <c r="L198" s="110"/>
      <c r="M198" s="110"/>
      <c r="N198" s="110"/>
      <c r="O198" s="110"/>
      <c r="P198" s="110"/>
      <c r="Q198" s="110"/>
      <c r="R198" s="87"/>
      <c r="S198" s="109"/>
      <c r="T198" s="110"/>
      <c r="U198" s="110"/>
      <c r="V198" s="110"/>
      <c r="W198" s="110"/>
      <c r="X198" s="110"/>
      <c r="Y198" s="110"/>
      <c r="Z198" s="110"/>
      <c r="AA198" s="110"/>
      <c r="AB198" s="110"/>
      <c r="AC198" s="87"/>
      <c r="AD198" s="109"/>
      <c r="AE198" s="110"/>
      <c r="AF198" s="110"/>
      <c r="AG198" s="110"/>
      <c r="AH198" s="110"/>
      <c r="AI198" s="110"/>
      <c r="AJ198" s="110"/>
      <c r="AK198" s="110"/>
      <c r="AL198" s="110"/>
      <c r="AM198" s="110"/>
      <c r="AN198" s="110"/>
      <c r="AO198" s="110"/>
      <c r="AP198" s="87"/>
      <c r="AQ198" s="112"/>
      <c r="AR198" s="113"/>
      <c r="AS198" s="113"/>
      <c r="AT198" s="113"/>
      <c r="AU198" s="113"/>
      <c r="AV198" s="113"/>
      <c r="AW198" s="113"/>
      <c r="AX198" s="86"/>
    </row>
    <row r="199" spans="1:50" ht="12.95" customHeight="1" x14ac:dyDescent="0.25">
      <c r="A199" s="63"/>
      <c r="B199" s="52"/>
      <c r="C199" s="111" t="s">
        <v>232</v>
      </c>
      <c r="D199" s="111"/>
      <c r="E199" s="109"/>
      <c r="F199" s="110"/>
      <c r="G199" s="110"/>
      <c r="H199" s="110"/>
      <c r="I199" s="110"/>
      <c r="J199" s="110"/>
      <c r="K199" s="110"/>
      <c r="L199" s="110"/>
      <c r="M199" s="110"/>
      <c r="N199" s="110"/>
      <c r="O199" s="110"/>
      <c r="P199" s="110"/>
      <c r="Q199" s="110"/>
      <c r="R199" s="75"/>
      <c r="S199" s="109"/>
      <c r="T199" s="110"/>
      <c r="U199" s="110"/>
      <c r="V199" s="110"/>
      <c r="W199" s="110"/>
      <c r="X199" s="110"/>
      <c r="Y199" s="110"/>
      <c r="Z199" s="110"/>
      <c r="AA199" s="110"/>
      <c r="AB199" s="110"/>
      <c r="AC199" s="75"/>
      <c r="AD199" s="109"/>
      <c r="AE199" s="110"/>
      <c r="AF199" s="110"/>
      <c r="AG199" s="110"/>
      <c r="AH199" s="110"/>
      <c r="AI199" s="110"/>
      <c r="AJ199" s="110"/>
      <c r="AK199" s="110"/>
      <c r="AL199" s="110"/>
      <c r="AM199" s="110"/>
      <c r="AN199" s="110"/>
      <c r="AO199" s="110"/>
      <c r="AP199" s="75"/>
      <c r="AQ199" s="112"/>
      <c r="AR199" s="113"/>
      <c r="AS199" s="113"/>
      <c r="AT199" s="113"/>
      <c r="AU199" s="113"/>
      <c r="AV199" s="113"/>
      <c r="AW199" s="113"/>
      <c r="AX199" s="86"/>
    </row>
    <row r="200" spans="1:50" ht="12.95" customHeight="1" x14ac:dyDescent="0.25">
      <c r="A200" s="63"/>
      <c r="B200" s="52"/>
      <c r="C200" s="111" t="s">
        <v>233</v>
      </c>
      <c r="D200" s="111"/>
      <c r="E200" s="109"/>
      <c r="F200" s="110"/>
      <c r="G200" s="110"/>
      <c r="H200" s="110"/>
      <c r="I200" s="110"/>
      <c r="J200" s="110"/>
      <c r="K200" s="110"/>
      <c r="L200" s="110"/>
      <c r="M200" s="110"/>
      <c r="N200" s="110"/>
      <c r="O200" s="110"/>
      <c r="P200" s="110"/>
      <c r="Q200" s="110"/>
      <c r="R200" s="75"/>
      <c r="S200" s="109"/>
      <c r="T200" s="110"/>
      <c r="U200" s="110"/>
      <c r="V200" s="110"/>
      <c r="W200" s="110"/>
      <c r="X200" s="110"/>
      <c r="Y200" s="110"/>
      <c r="Z200" s="110"/>
      <c r="AA200" s="110"/>
      <c r="AB200" s="110"/>
      <c r="AC200" s="75"/>
      <c r="AD200" s="109"/>
      <c r="AE200" s="110"/>
      <c r="AF200" s="110"/>
      <c r="AG200" s="110"/>
      <c r="AH200" s="110"/>
      <c r="AI200" s="110"/>
      <c r="AJ200" s="110"/>
      <c r="AK200" s="110"/>
      <c r="AL200" s="110"/>
      <c r="AM200" s="110"/>
      <c r="AN200" s="110"/>
      <c r="AO200" s="110"/>
      <c r="AP200" s="75"/>
      <c r="AQ200" s="112"/>
      <c r="AR200" s="113"/>
      <c r="AS200" s="113"/>
      <c r="AT200" s="113"/>
      <c r="AU200" s="113"/>
      <c r="AV200" s="113"/>
      <c r="AW200" s="113"/>
      <c r="AX200" s="86"/>
    </row>
    <row r="201" spans="1:50" ht="12.95" customHeight="1" x14ac:dyDescent="0.25">
      <c r="A201" s="63"/>
      <c r="B201" s="52"/>
      <c r="C201" s="111" t="s">
        <v>234</v>
      </c>
      <c r="D201" s="111"/>
      <c r="E201" s="109"/>
      <c r="F201" s="110"/>
      <c r="G201" s="110"/>
      <c r="H201" s="110"/>
      <c r="I201" s="110"/>
      <c r="J201" s="110"/>
      <c r="K201" s="110"/>
      <c r="L201" s="110"/>
      <c r="M201" s="110"/>
      <c r="N201" s="110"/>
      <c r="O201" s="110"/>
      <c r="P201" s="110"/>
      <c r="Q201" s="110"/>
      <c r="R201" s="75"/>
      <c r="S201" s="109"/>
      <c r="T201" s="110"/>
      <c r="U201" s="110"/>
      <c r="V201" s="110"/>
      <c r="W201" s="110"/>
      <c r="X201" s="110"/>
      <c r="Y201" s="110"/>
      <c r="Z201" s="110"/>
      <c r="AA201" s="110"/>
      <c r="AB201" s="110"/>
      <c r="AC201" s="75"/>
      <c r="AD201" s="109"/>
      <c r="AE201" s="110"/>
      <c r="AF201" s="110"/>
      <c r="AG201" s="110"/>
      <c r="AH201" s="110"/>
      <c r="AI201" s="110"/>
      <c r="AJ201" s="110"/>
      <c r="AK201" s="110"/>
      <c r="AL201" s="110"/>
      <c r="AM201" s="110"/>
      <c r="AN201" s="110"/>
      <c r="AO201" s="110"/>
      <c r="AP201" s="75"/>
      <c r="AQ201" s="112"/>
      <c r="AR201" s="113"/>
      <c r="AS201" s="113"/>
      <c r="AT201" s="113"/>
      <c r="AU201" s="113"/>
      <c r="AV201" s="113"/>
      <c r="AW201" s="113"/>
      <c r="AX201" s="86"/>
    </row>
    <row r="202" spans="1:50" ht="12.95" customHeight="1" x14ac:dyDescent="0.25">
      <c r="A202" s="63"/>
      <c r="B202" s="52"/>
      <c r="C202" s="111" t="s">
        <v>235</v>
      </c>
      <c r="D202" s="111"/>
      <c r="E202" s="109"/>
      <c r="F202" s="110"/>
      <c r="G202" s="110"/>
      <c r="H202" s="110"/>
      <c r="I202" s="110"/>
      <c r="J202" s="110"/>
      <c r="K202" s="110"/>
      <c r="L202" s="110"/>
      <c r="M202" s="110"/>
      <c r="N202" s="110"/>
      <c r="O202" s="110"/>
      <c r="P202" s="110"/>
      <c r="Q202" s="110"/>
      <c r="R202" s="75"/>
      <c r="S202" s="109"/>
      <c r="T202" s="110"/>
      <c r="U202" s="110"/>
      <c r="V202" s="110"/>
      <c r="W202" s="110"/>
      <c r="X202" s="110"/>
      <c r="Y202" s="110"/>
      <c r="Z202" s="110"/>
      <c r="AA202" s="110"/>
      <c r="AB202" s="110"/>
      <c r="AC202" s="75"/>
      <c r="AD202" s="109"/>
      <c r="AE202" s="110"/>
      <c r="AF202" s="110"/>
      <c r="AG202" s="110"/>
      <c r="AH202" s="110"/>
      <c r="AI202" s="110"/>
      <c r="AJ202" s="110"/>
      <c r="AK202" s="110"/>
      <c r="AL202" s="110"/>
      <c r="AM202" s="110"/>
      <c r="AN202" s="110"/>
      <c r="AO202" s="110"/>
      <c r="AP202" s="75"/>
      <c r="AQ202" s="112"/>
      <c r="AR202" s="113"/>
      <c r="AS202" s="113"/>
      <c r="AT202" s="113"/>
      <c r="AU202" s="113"/>
      <c r="AV202" s="113"/>
      <c r="AW202" s="113"/>
      <c r="AX202" s="86"/>
    </row>
    <row r="203" spans="1:50" ht="12.95" customHeight="1" x14ac:dyDescent="0.25">
      <c r="A203" s="63"/>
      <c r="B203" s="52"/>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86"/>
    </row>
    <row r="204" spans="1:50" ht="12.95" customHeight="1" x14ac:dyDescent="0.25">
      <c r="A204" s="63"/>
      <c r="B204" s="52"/>
      <c r="C204" s="111" t="s">
        <v>39</v>
      </c>
      <c r="D204" s="111"/>
      <c r="E204" s="111"/>
      <c r="F204" s="111"/>
      <c r="G204" s="111"/>
      <c r="H204" s="111"/>
      <c r="I204" s="111"/>
      <c r="J204" s="111"/>
      <c r="K204" s="111"/>
      <c r="L204" s="111"/>
      <c r="M204" s="111"/>
      <c r="N204" s="111"/>
      <c r="O204" s="111"/>
      <c r="P204" s="111"/>
      <c r="Q204" s="111"/>
      <c r="R204" s="111"/>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83" t="s">
        <v>65</v>
      </c>
      <c r="AQ204" s="115"/>
      <c r="AR204" s="116"/>
      <c r="AS204" s="116"/>
      <c r="AT204" s="116"/>
      <c r="AU204" s="116"/>
      <c r="AV204" s="116"/>
      <c r="AW204" s="116"/>
      <c r="AX204" s="86"/>
    </row>
    <row r="205" spans="1:50" ht="5.0999999999999996" customHeight="1" x14ac:dyDescent="0.25">
      <c r="A205" s="63"/>
      <c r="B205" s="52"/>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86"/>
    </row>
    <row r="206" spans="1:50" ht="12.95" customHeight="1" x14ac:dyDescent="0.25">
      <c r="A206" s="63"/>
      <c r="B206" s="52"/>
      <c r="C206" s="111" t="s">
        <v>41</v>
      </c>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c r="AH206" s="111"/>
      <c r="AI206" s="73"/>
      <c r="AJ206" s="73"/>
      <c r="AK206" s="73"/>
      <c r="AL206" s="73"/>
      <c r="AM206" s="73"/>
      <c r="AN206" s="73"/>
      <c r="AO206" s="73"/>
      <c r="AP206" s="73"/>
      <c r="AQ206" s="73"/>
      <c r="AR206" s="73"/>
      <c r="AS206" s="73"/>
      <c r="AT206" s="73"/>
      <c r="AU206" s="73"/>
      <c r="AV206" s="73"/>
      <c r="AW206" s="73"/>
      <c r="AX206" s="86"/>
    </row>
    <row r="207" spans="1:50" ht="12.95" customHeight="1" x14ac:dyDescent="0.25">
      <c r="A207" s="63"/>
      <c r="B207" s="52"/>
      <c r="C207" s="111" t="s">
        <v>40</v>
      </c>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G207" s="111"/>
      <c r="AH207" s="111"/>
      <c r="AI207" s="111"/>
      <c r="AJ207" s="111"/>
      <c r="AK207" s="73"/>
      <c r="AL207" s="73"/>
      <c r="AM207" s="73"/>
      <c r="AN207" s="73"/>
      <c r="AO207" s="73"/>
      <c r="AP207" s="83" t="s">
        <v>65</v>
      </c>
      <c r="AQ207" s="115"/>
      <c r="AR207" s="116"/>
      <c r="AS207" s="116"/>
      <c r="AT207" s="116"/>
      <c r="AU207" s="116"/>
      <c r="AV207" s="116"/>
      <c r="AW207" s="116"/>
      <c r="AX207" s="86"/>
    </row>
    <row r="208" spans="1:50" ht="4.5" customHeight="1" x14ac:dyDescent="0.25">
      <c r="A208" s="63"/>
      <c r="B208" s="54"/>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88"/>
      <c r="AR208" s="88"/>
      <c r="AS208" s="88"/>
      <c r="AT208" s="88"/>
      <c r="AU208" s="88"/>
      <c r="AV208" s="88"/>
      <c r="AW208" s="88"/>
      <c r="AX208" s="89"/>
    </row>
    <row r="209" spans="1:50" ht="4.5" customHeight="1" x14ac:dyDescent="0.25">
      <c r="A209" s="63"/>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c r="AP209" s="79"/>
      <c r="AQ209" s="79"/>
      <c r="AR209" s="79"/>
      <c r="AS209" s="79"/>
      <c r="AT209" s="79"/>
      <c r="AU209" s="79"/>
      <c r="AV209" s="79"/>
      <c r="AW209" s="79"/>
      <c r="AX209" s="79"/>
    </row>
    <row r="210" spans="1:50" ht="4.5" customHeight="1" x14ac:dyDescent="0.25">
      <c r="A210" s="63"/>
      <c r="B210" s="49"/>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5"/>
    </row>
    <row r="211" spans="1:50" ht="12.95" customHeight="1" x14ac:dyDescent="0.25">
      <c r="A211" s="63"/>
      <c r="B211" s="52"/>
      <c r="C211" s="114" t="s">
        <v>420</v>
      </c>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4"/>
      <c r="AL211" s="114"/>
      <c r="AM211" s="103"/>
      <c r="AN211" s="103"/>
      <c r="AO211" s="103"/>
      <c r="AP211" s="103"/>
      <c r="AQ211" s="103" t="s">
        <v>388</v>
      </c>
      <c r="AR211" s="103"/>
      <c r="AS211" s="103"/>
      <c r="AT211" s="103"/>
      <c r="AU211" s="103" t="s">
        <v>389</v>
      </c>
      <c r="AV211" s="103"/>
      <c r="AW211" s="103"/>
      <c r="AX211" s="106" t="b">
        <v>0</v>
      </c>
    </row>
    <row r="212" spans="1:50" ht="5.0999999999999996" customHeight="1" x14ac:dyDescent="0.25">
      <c r="A212" s="63"/>
      <c r="B212" s="52"/>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c r="AA212" s="73"/>
      <c r="AB212" s="73"/>
      <c r="AC212" s="73"/>
      <c r="AD212" s="73"/>
      <c r="AE212" s="73"/>
      <c r="AF212" s="73"/>
      <c r="AG212" s="73"/>
      <c r="AH212" s="73"/>
      <c r="AI212" s="73"/>
      <c r="AJ212" s="73"/>
      <c r="AK212" s="73"/>
      <c r="AL212" s="73"/>
      <c r="AM212" s="73"/>
      <c r="AN212" s="73"/>
      <c r="AO212" s="73"/>
      <c r="AP212" s="73"/>
      <c r="AQ212" s="73"/>
      <c r="AR212" s="73"/>
      <c r="AS212" s="73"/>
      <c r="AT212" s="73"/>
      <c r="AU212" s="73"/>
      <c r="AV212" s="73"/>
      <c r="AW212" s="73"/>
      <c r="AX212" s="86"/>
    </row>
    <row r="213" spans="1:50" ht="12.95" customHeight="1" x14ac:dyDescent="0.25">
      <c r="A213" s="63"/>
      <c r="B213" s="52"/>
      <c r="C213" s="73"/>
      <c r="D213" s="73"/>
      <c r="E213" s="111" t="s">
        <v>38</v>
      </c>
      <c r="F213" s="111"/>
      <c r="G213" s="111"/>
      <c r="H213" s="111"/>
      <c r="I213" s="111"/>
      <c r="J213" s="111"/>
      <c r="K213" s="111"/>
      <c r="L213" s="111"/>
      <c r="M213" s="111"/>
      <c r="N213" s="111"/>
      <c r="O213" s="111"/>
      <c r="P213" s="111"/>
      <c r="Q213" s="111"/>
      <c r="R213" s="73"/>
      <c r="S213" s="111" t="s">
        <v>34</v>
      </c>
      <c r="T213" s="111"/>
      <c r="U213" s="111"/>
      <c r="V213" s="111"/>
      <c r="W213" s="111"/>
      <c r="X213" s="111"/>
      <c r="Y213" s="111"/>
      <c r="Z213" s="111"/>
      <c r="AA213" s="111"/>
      <c r="AB213" s="111"/>
      <c r="AC213" s="73"/>
      <c r="AD213" s="111" t="s">
        <v>64</v>
      </c>
      <c r="AE213" s="111"/>
      <c r="AF213" s="111"/>
      <c r="AG213" s="111"/>
      <c r="AH213" s="111"/>
      <c r="AI213" s="111"/>
      <c r="AJ213" s="111"/>
      <c r="AK213" s="111"/>
      <c r="AL213" s="111"/>
      <c r="AM213" s="111"/>
      <c r="AN213" s="111"/>
      <c r="AO213" s="111"/>
      <c r="AP213" s="73"/>
      <c r="AQ213" s="111" t="s">
        <v>30</v>
      </c>
      <c r="AR213" s="111"/>
      <c r="AS213" s="111"/>
      <c r="AT213" s="111"/>
      <c r="AU213" s="111"/>
      <c r="AV213" s="111"/>
      <c r="AW213" s="111"/>
      <c r="AX213" s="86"/>
    </row>
    <row r="214" spans="1:50" ht="12.95" customHeight="1" x14ac:dyDescent="0.25">
      <c r="A214" s="63"/>
      <c r="B214" s="52"/>
      <c r="C214" s="111" t="s">
        <v>33</v>
      </c>
      <c r="D214" s="111"/>
      <c r="E214" s="109"/>
      <c r="F214" s="110"/>
      <c r="G214" s="110"/>
      <c r="H214" s="110"/>
      <c r="I214" s="110"/>
      <c r="J214" s="110"/>
      <c r="K214" s="110"/>
      <c r="L214" s="110"/>
      <c r="M214" s="110"/>
      <c r="N214" s="110"/>
      <c r="O214" s="110"/>
      <c r="P214" s="110"/>
      <c r="Q214" s="110"/>
      <c r="R214" s="75"/>
      <c r="S214" s="109"/>
      <c r="T214" s="110"/>
      <c r="U214" s="110"/>
      <c r="V214" s="110"/>
      <c r="W214" s="110"/>
      <c r="X214" s="110"/>
      <c r="Y214" s="110"/>
      <c r="Z214" s="110"/>
      <c r="AA214" s="110"/>
      <c r="AB214" s="110"/>
      <c r="AC214" s="75"/>
      <c r="AD214" s="109"/>
      <c r="AE214" s="110"/>
      <c r="AF214" s="110"/>
      <c r="AG214" s="110"/>
      <c r="AH214" s="110"/>
      <c r="AI214" s="110"/>
      <c r="AJ214" s="110"/>
      <c r="AK214" s="110"/>
      <c r="AL214" s="110"/>
      <c r="AM214" s="110"/>
      <c r="AN214" s="110"/>
      <c r="AO214" s="110"/>
      <c r="AP214" s="75"/>
      <c r="AQ214" s="112"/>
      <c r="AR214" s="113"/>
      <c r="AS214" s="113"/>
      <c r="AT214" s="113"/>
      <c r="AU214" s="113"/>
      <c r="AV214" s="113"/>
      <c r="AW214" s="113"/>
      <c r="AX214" s="86"/>
    </row>
    <row r="215" spans="1:50" ht="12.95" customHeight="1" x14ac:dyDescent="0.25">
      <c r="A215" s="63"/>
      <c r="B215" s="52"/>
      <c r="C215" s="111" t="s">
        <v>35</v>
      </c>
      <c r="D215" s="111"/>
      <c r="E215" s="109"/>
      <c r="F215" s="110"/>
      <c r="G215" s="110"/>
      <c r="H215" s="110"/>
      <c r="I215" s="110"/>
      <c r="J215" s="110"/>
      <c r="K215" s="110"/>
      <c r="L215" s="110"/>
      <c r="M215" s="110"/>
      <c r="N215" s="110"/>
      <c r="O215" s="110"/>
      <c r="P215" s="110"/>
      <c r="Q215" s="110"/>
      <c r="R215" s="75"/>
      <c r="S215" s="109"/>
      <c r="T215" s="110"/>
      <c r="U215" s="110"/>
      <c r="V215" s="110"/>
      <c r="W215" s="110"/>
      <c r="X215" s="110"/>
      <c r="Y215" s="110"/>
      <c r="Z215" s="110"/>
      <c r="AA215" s="110"/>
      <c r="AB215" s="110"/>
      <c r="AC215" s="75"/>
      <c r="AD215" s="109"/>
      <c r="AE215" s="110"/>
      <c r="AF215" s="110"/>
      <c r="AG215" s="110"/>
      <c r="AH215" s="110"/>
      <c r="AI215" s="110"/>
      <c r="AJ215" s="110"/>
      <c r="AK215" s="110"/>
      <c r="AL215" s="110"/>
      <c r="AM215" s="110"/>
      <c r="AN215" s="110"/>
      <c r="AO215" s="110"/>
      <c r="AP215" s="75"/>
      <c r="AQ215" s="112"/>
      <c r="AR215" s="113"/>
      <c r="AS215" s="113"/>
      <c r="AT215" s="113"/>
      <c r="AU215" s="113"/>
      <c r="AV215" s="113"/>
      <c r="AW215" s="113"/>
      <c r="AX215" s="86"/>
    </row>
    <row r="216" spans="1:50" ht="12.95" customHeight="1" x14ac:dyDescent="0.25">
      <c r="A216" s="63"/>
      <c r="B216" s="52"/>
      <c r="C216" s="111" t="s">
        <v>36</v>
      </c>
      <c r="D216" s="111"/>
      <c r="E216" s="109"/>
      <c r="F216" s="110"/>
      <c r="G216" s="110"/>
      <c r="H216" s="110"/>
      <c r="I216" s="110"/>
      <c r="J216" s="110"/>
      <c r="K216" s="110"/>
      <c r="L216" s="110"/>
      <c r="M216" s="110"/>
      <c r="N216" s="110"/>
      <c r="O216" s="110"/>
      <c r="P216" s="110"/>
      <c r="Q216" s="110"/>
      <c r="R216" s="75"/>
      <c r="S216" s="109"/>
      <c r="T216" s="110"/>
      <c r="U216" s="110"/>
      <c r="V216" s="110"/>
      <c r="W216" s="110"/>
      <c r="X216" s="110"/>
      <c r="Y216" s="110"/>
      <c r="Z216" s="110"/>
      <c r="AA216" s="110"/>
      <c r="AB216" s="110"/>
      <c r="AC216" s="75"/>
      <c r="AD216" s="109"/>
      <c r="AE216" s="110"/>
      <c r="AF216" s="110"/>
      <c r="AG216" s="110"/>
      <c r="AH216" s="110"/>
      <c r="AI216" s="110"/>
      <c r="AJ216" s="110"/>
      <c r="AK216" s="110"/>
      <c r="AL216" s="110"/>
      <c r="AM216" s="110"/>
      <c r="AN216" s="110"/>
      <c r="AO216" s="110"/>
      <c r="AP216" s="75"/>
      <c r="AQ216" s="112"/>
      <c r="AR216" s="113"/>
      <c r="AS216" s="113"/>
      <c r="AT216" s="113"/>
      <c r="AU216" s="113"/>
      <c r="AV216" s="113"/>
      <c r="AW216" s="113"/>
      <c r="AX216" s="86"/>
    </row>
    <row r="217" spans="1:50" ht="12.95" customHeight="1" x14ac:dyDescent="0.25">
      <c r="A217" s="63"/>
      <c r="B217" s="52"/>
      <c r="C217" s="111" t="s">
        <v>37</v>
      </c>
      <c r="D217" s="111"/>
      <c r="E217" s="109"/>
      <c r="F217" s="110"/>
      <c r="G217" s="110"/>
      <c r="H217" s="110"/>
      <c r="I217" s="110"/>
      <c r="J217" s="110"/>
      <c r="K217" s="110"/>
      <c r="L217" s="110"/>
      <c r="M217" s="110"/>
      <c r="N217" s="110"/>
      <c r="O217" s="110"/>
      <c r="P217" s="110"/>
      <c r="Q217" s="110"/>
      <c r="R217" s="75"/>
      <c r="S217" s="109"/>
      <c r="T217" s="110"/>
      <c r="U217" s="110"/>
      <c r="V217" s="110"/>
      <c r="W217" s="110"/>
      <c r="X217" s="110"/>
      <c r="Y217" s="110"/>
      <c r="Z217" s="110"/>
      <c r="AA217" s="110"/>
      <c r="AB217" s="110"/>
      <c r="AC217" s="75"/>
      <c r="AD217" s="109"/>
      <c r="AE217" s="110"/>
      <c r="AF217" s="110"/>
      <c r="AG217" s="110"/>
      <c r="AH217" s="110"/>
      <c r="AI217" s="110"/>
      <c r="AJ217" s="110"/>
      <c r="AK217" s="110"/>
      <c r="AL217" s="110"/>
      <c r="AM217" s="110"/>
      <c r="AN217" s="110"/>
      <c r="AO217" s="110"/>
      <c r="AP217" s="75"/>
      <c r="AQ217" s="112"/>
      <c r="AR217" s="113"/>
      <c r="AS217" s="113"/>
      <c r="AT217" s="113"/>
      <c r="AU217" s="113"/>
      <c r="AV217" s="113"/>
      <c r="AW217" s="113"/>
      <c r="AX217" s="86"/>
    </row>
    <row r="218" spans="1:50" ht="4.5" customHeight="1" x14ac:dyDescent="0.25">
      <c r="A218" s="63"/>
      <c r="B218" s="54"/>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c r="AE218" s="88"/>
      <c r="AF218" s="88"/>
      <c r="AG218" s="88"/>
      <c r="AH218" s="88"/>
      <c r="AI218" s="88"/>
      <c r="AJ218" s="88"/>
      <c r="AK218" s="88"/>
      <c r="AL218" s="88"/>
      <c r="AM218" s="88"/>
      <c r="AN218" s="88"/>
      <c r="AO218" s="88"/>
      <c r="AP218" s="88"/>
      <c r="AQ218" s="88"/>
      <c r="AR218" s="88"/>
      <c r="AS218" s="88"/>
      <c r="AT218" s="88"/>
      <c r="AU218" s="88"/>
      <c r="AV218" s="88"/>
      <c r="AW218" s="88"/>
      <c r="AX218" s="89"/>
    </row>
    <row r="219" spans="1:50" ht="4.5" customHeight="1" x14ac:dyDescent="0.25">
      <c r="A219" s="63"/>
      <c r="C219" s="79"/>
      <c r="D219" s="79"/>
      <c r="E219" s="79"/>
      <c r="F219" s="79"/>
      <c r="G219" s="79"/>
      <c r="H219" s="79"/>
      <c r="I219" s="79"/>
      <c r="J219" s="79"/>
      <c r="K219" s="79"/>
      <c r="L219" s="79"/>
      <c r="M219" s="79"/>
      <c r="N219" s="79"/>
      <c r="O219" s="79"/>
      <c r="P219" s="79"/>
      <c r="Q219" s="79"/>
      <c r="R219" s="79"/>
      <c r="S219" s="79"/>
      <c r="T219" s="79"/>
      <c r="U219" s="79"/>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c r="AU219" s="79"/>
      <c r="AV219" s="79"/>
      <c r="AW219" s="79"/>
      <c r="AX219" s="79"/>
    </row>
    <row r="220" spans="1:50" ht="4.5" customHeight="1" x14ac:dyDescent="0.25">
      <c r="A220" s="63"/>
      <c r="B220" s="49"/>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c r="AK220" s="84"/>
      <c r="AL220" s="84"/>
      <c r="AM220" s="84"/>
      <c r="AN220" s="84"/>
      <c r="AO220" s="84"/>
      <c r="AP220" s="84"/>
      <c r="AQ220" s="84"/>
      <c r="AR220" s="84"/>
      <c r="AS220" s="84"/>
      <c r="AT220" s="84"/>
      <c r="AU220" s="84"/>
      <c r="AV220" s="84"/>
      <c r="AW220" s="84"/>
      <c r="AX220" s="85"/>
    </row>
    <row r="221" spans="1:50" ht="12.95" customHeight="1" x14ac:dyDescent="0.25">
      <c r="A221" s="63"/>
      <c r="B221" s="52"/>
      <c r="C221" s="114" t="s">
        <v>421</v>
      </c>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4"/>
      <c r="AL221" s="114"/>
      <c r="AM221" s="103"/>
      <c r="AN221" s="103"/>
      <c r="AO221" s="103"/>
      <c r="AP221" s="103"/>
      <c r="AQ221" s="103" t="s">
        <v>388</v>
      </c>
      <c r="AR221" s="103"/>
      <c r="AS221" s="103"/>
      <c r="AT221" s="103"/>
      <c r="AU221" s="103" t="s">
        <v>389</v>
      </c>
      <c r="AV221" s="103"/>
      <c r="AW221" s="103"/>
      <c r="AX221" s="106" t="b">
        <v>0</v>
      </c>
    </row>
    <row r="222" spans="1:50" ht="5.0999999999999996" customHeight="1" x14ac:dyDescent="0.25">
      <c r="A222" s="63"/>
      <c r="B222" s="52"/>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86"/>
    </row>
    <row r="223" spans="1:50" ht="12.95" customHeight="1" x14ac:dyDescent="0.25">
      <c r="A223" s="63"/>
      <c r="B223" s="52"/>
      <c r="C223" s="73"/>
      <c r="D223" s="73"/>
      <c r="E223" s="111" t="s">
        <v>384</v>
      </c>
      <c r="F223" s="111"/>
      <c r="G223" s="111"/>
      <c r="H223" s="111"/>
      <c r="I223" s="111"/>
      <c r="J223" s="111"/>
      <c r="K223" s="111"/>
      <c r="L223" s="111"/>
      <c r="M223" s="111"/>
      <c r="N223" s="111"/>
      <c r="O223" s="111"/>
      <c r="P223" s="111"/>
      <c r="Q223" s="111"/>
      <c r="R223" s="111"/>
      <c r="S223" s="111"/>
      <c r="T223" s="73"/>
      <c r="U223" s="111" t="s">
        <v>4</v>
      </c>
      <c r="V223" s="111"/>
      <c r="W223" s="111"/>
      <c r="X223" s="111"/>
      <c r="Y223" s="111"/>
      <c r="Z223" s="111"/>
      <c r="AA223" s="111"/>
      <c r="AB223" s="73"/>
      <c r="AC223" s="111" t="s">
        <v>45</v>
      </c>
      <c r="AD223" s="111"/>
      <c r="AE223" s="111"/>
      <c r="AF223" s="111"/>
      <c r="AG223" s="111"/>
      <c r="AH223" s="111"/>
      <c r="AI223" s="111"/>
      <c r="AJ223" s="73"/>
      <c r="AK223" s="111" t="s">
        <v>44</v>
      </c>
      <c r="AL223" s="111"/>
      <c r="AM223" s="111"/>
      <c r="AN223" s="111"/>
      <c r="AO223" s="111"/>
      <c r="AP223" s="73"/>
      <c r="AQ223" s="111" t="s">
        <v>30</v>
      </c>
      <c r="AR223" s="111"/>
      <c r="AS223" s="111"/>
      <c r="AT223" s="111"/>
      <c r="AU223" s="111"/>
      <c r="AV223" s="111"/>
      <c r="AW223" s="111"/>
      <c r="AX223" s="86"/>
    </row>
    <row r="224" spans="1:50" ht="12.95" customHeight="1" x14ac:dyDescent="0.25">
      <c r="A224" s="63"/>
      <c r="B224" s="52"/>
      <c r="C224" s="111" t="s">
        <v>33</v>
      </c>
      <c r="D224" s="111"/>
      <c r="E224" s="109"/>
      <c r="F224" s="110"/>
      <c r="G224" s="110"/>
      <c r="H224" s="110"/>
      <c r="I224" s="110"/>
      <c r="J224" s="110"/>
      <c r="K224" s="110"/>
      <c r="L224" s="110"/>
      <c r="M224" s="110"/>
      <c r="N224" s="110"/>
      <c r="O224" s="110"/>
      <c r="P224" s="110"/>
      <c r="Q224" s="110"/>
      <c r="R224" s="110"/>
      <c r="S224" s="110"/>
      <c r="T224" s="87"/>
      <c r="U224" s="109"/>
      <c r="V224" s="110"/>
      <c r="W224" s="110"/>
      <c r="X224" s="110"/>
      <c r="Y224" s="110"/>
      <c r="Z224" s="110"/>
      <c r="AA224" s="110"/>
      <c r="AB224" s="87"/>
      <c r="AC224" s="109"/>
      <c r="AD224" s="110"/>
      <c r="AE224" s="110"/>
      <c r="AF224" s="110"/>
      <c r="AG224" s="110"/>
      <c r="AH224" s="110"/>
      <c r="AI224" s="110"/>
      <c r="AJ224" s="87"/>
      <c r="AK224" s="109"/>
      <c r="AL224" s="110"/>
      <c r="AM224" s="110"/>
      <c r="AN224" s="110"/>
      <c r="AO224" s="110"/>
      <c r="AP224" s="87"/>
      <c r="AQ224" s="120">
        <f>AC224*AK224%</f>
        <v>0</v>
      </c>
      <c r="AR224" s="121"/>
      <c r="AS224" s="121"/>
      <c r="AT224" s="121"/>
      <c r="AU224" s="121"/>
      <c r="AV224" s="121"/>
      <c r="AW224" s="121"/>
      <c r="AX224" s="86"/>
    </row>
    <row r="225" spans="1:77" ht="12.95" customHeight="1" x14ac:dyDescent="0.25">
      <c r="A225" s="63"/>
      <c r="B225" s="52"/>
      <c r="C225" s="111" t="s">
        <v>35</v>
      </c>
      <c r="D225" s="111"/>
      <c r="E225" s="109"/>
      <c r="F225" s="110"/>
      <c r="G225" s="110"/>
      <c r="H225" s="110"/>
      <c r="I225" s="110"/>
      <c r="J225" s="110"/>
      <c r="K225" s="110"/>
      <c r="L225" s="110"/>
      <c r="M225" s="110"/>
      <c r="N225" s="110"/>
      <c r="O225" s="110"/>
      <c r="P225" s="110"/>
      <c r="Q225" s="110"/>
      <c r="R225" s="110"/>
      <c r="S225" s="110"/>
      <c r="T225" s="87"/>
      <c r="U225" s="109"/>
      <c r="V225" s="110"/>
      <c r="W225" s="110"/>
      <c r="X225" s="110"/>
      <c r="Y225" s="110"/>
      <c r="Z225" s="110"/>
      <c r="AA225" s="110"/>
      <c r="AB225" s="87"/>
      <c r="AC225" s="109"/>
      <c r="AD225" s="110"/>
      <c r="AE225" s="110"/>
      <c r="AF225" s="110"/>
      <c r="AG225" s="110"/>
      <c r="AH225" s="110"/>
      <c r="AI225" s="110"/>
      <c r="AJ225" s="87"/>
      <c r="AK225" s="109"/>
      <c r="AL225" s="110"/>
      <c r="AM225" s="110"/>
      <c r="AN225" s="110"/>
      <c r="AO225" s="110"/>
      <c r="AP225" s="87"/>
      <c r="AQ225" s="120">
        <f>AC225*AK225%</f>
        <v>0</v>
      </c>
      <c r="AR225" s="121"/>
      <c r="AS225" s="121"/>
      <c r="AT225" s="121"/>
      <c r="AU225" s="121"/>
      <c r="AV225" s="121"/>
      <c r="AW225" s="121"/>
      <c r="AX225" s="86"/>
    </row>
    <row r="226" spans="1:77" ht="4.5" customHeight="1" x14ac:dyDescent="0.25">
      <c r="A226" s="63"/>
      <c r="B226" s="54"/>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c r="AE226" s="88"/>
      <c r="AF226" s="88"/>
      <c r="AG226" s="88"/>
      <c r="AH226" s="88"/>
      <c r="AI226" s="88"/>
      <c r="AJ226" s="88"/>
      <c r="AK226" s="88"/>
      <c r="AL226" s="88"/>
      <c r="AM226" s="88"/>
      <c r="AN226" s="88"/>
      <c r="AO226" s="88"/>
      <c r="AP226" s="88"/>
      <c r="AQ226" s="88"/>
      <c r="AR226" s="88"/>
      <c r="AS226" s="88"/>
      <c r="AT226" s="88"/>
      <c r="AU226" s="88"/>
      <c r="AV226" s="88"/>
      <c r="AW226" s="88"/>
      <c r="AX226" s="89"/>
    </row>
    <row r="227" spans="1:77" ht="4.5" customHeight="1" x14ac:dyDescent="0.25">
      <c r="A227" s="63"/>
      <c r="C227" s="79"/>
      <c r="D227" s="79"/>
      <c r="E227" s="79"/>
      <c r="F227" s="79"/>
      <c r="G227" s="79"/>
      <c r="H227" s="79"/>
      <c r="I227" s="79"/>
      <c r="J227" s="79"/>
      <c r="K227" s="79"/>
      <c r="L227" s="79"/>
      <c r="M227" s="79"/>
      <c r="N227" s="79"/>
      <c r="O227" s="79"/>
      <c r="P227" s="79"/>
      <c r="Q227" s="79"/>
      <c r="R227" s="79"/>
      <c r="S227" s="79"/>
      <c r="T227" s="79"/>
      <c r="U227" s="79"/>
      <c r="V227" s="79"/>
      <c r="W227" s="79"/>
      <c r="X227" s="79"/>
      <c r="Y227" s="79"/>
      <c r="Z227" s="79"/>
      <c r="AA227" s="79"/>
      <c r="AB227" s="79"/>
      <c r="AC227" s="79"/>
      <c r="AD227" s="79"/>
      <c r="AE227" s="79"/>
      <c r="AF227" s="79"/>
      <c r="AG227" s="79"/>
      <c r="AH227" s="79"/>
      <c r="AI227" s="79"/>
      <c r="AJ227" s="79"/>
      <c r="AK227" s="79"/>
      <c r="AL227" s="79"/>
      <c r="AM227" s="79"/>
      <c r="AN227" s="79"/>
      <c r="AO227" s="79"/>
      <c r="AP227" s="79"/>
      <c r="AQ227" s="79"/>
      <c r="AR227" s="79"/>
      <c r="AS227" s="79"/>
      <c r="AT227" s="79"/>
      <c r="AU227" s="79"/>
      <c r="AV227" s="79"/>
      <c r="AW227" s="79"/>
      <c r="AX227" s="79"/>
    </row>
    <row r="228" spans="1:77" ht="4.5" customHeight="1" x14ac:dyDescent="0.25">
      <c r="A228" s="63"/>
      <c r="B228" s="49"/>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5"/>
    </row>
    <row r="229" spans="1:77" ht="12.95" customHeight="1" x14ac:dyDescent="0.25">
      <c r="A229" s="63"/>
      <c r="B229" s="52"/>
      <c r="C229" s="114" t="s">
        <v>422</v>
      </c>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03"/>
      <c r="AN229" s="103"/>
      <c r="AO229" s="103"/>
      <c r="AP229" s="103"/>
      <c r="AQ229" s="103" t="s">
        <v>388</v>
      </c>
      <c r="AR229" s="103"/>
      <c r="AS229" s="103"/>
      <c r="AT229" s="103"/>
      <c r="AU229" s="103" t="s">
        <v>389</v>
      </c>
      <c r="AV229" s="103"/>
      <c r="AW229" s="103"/>
      <c r="AX229" s="106" t="b">
        <v>0</v>
      </c>
    </row>
    <row r="230" spans="1:77" ht="5.0999999999999996" customHeight="1" x14ac:dyDescent="0.25">
      <c r="A230" s="63"/>
      <c r="B230" s="52"/>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c r="AA230" s="73"/>
      <c r="AB230" s="73"/>
      <c r="AC230" s="73"/>
      <c r="AD230" s="73"/>
      <c r="AE230" s="73"/>
      <c r="AF230" s="73"/>
      <c r="AG230" s="73"/>
      <c r="AH230" s="73"/>
      <c r="AI230" s="73"/>
      <c r="AJ230" s="73"/>
      <c r="AK230" s="73"/>
      <c r="AL230" s="73"/>
      <c r="AM230" s="73"/>
      <c r="AN230" s="73"/>
      <c r="AO230" s="73"/>
      <c r="AP230" s="73"/>
      <c r="AQ230" s="73"/>
      <c r="AR230" s="73"/>
      <c r="AS230" s="73"/>
      <c r="AT230" s="73"/>
      <c r="AU230" s="73"/>
      <c r="AV230" s="73"/>
      <c r="AW230" s="73"/>
      <c r="AX230" s="86"/>
    </row>
    <row r="231" spans="1:77" ht="12.95" customHeight="1" x14ac:dyDescent="0.25">
      <c r="A231" s="63"/>
      <c r="B231" s="52"/>
      <c r="C231" s="73"/>
      <c r="D231" s="73"/>
      <c r="E231" s="111" t="s">
        <v>42</v>
      </c>
      <c r="F231" s="111"/>
      <c r="G231" s="111"/>
      <c r="H231" s="111"/>
      <c r="I231" s="111"/>
      <c r="J231" s="111"/>
      <c r="K231" s="111"/>
      <c r="L231" s="111"/>
      <c r="M231" s="111"/>
      <c r="N231" s="73"/>
      <c r="O231" s="111" t="s">
        <v>43</v>
      </c>
      <c r="P231" s="111"/>
      <c r="Q231" s="111"/>
      <c r="R231" s="111"/>
      <c r="S231" s="111"/>
      <c r="T231" s="73"/>
      <c r="U231" s="111" t="s">
        <v>347</v>
      </c>
      <c r="V231" s="111"/>
      <c r="W231" s="111"/>
      <c r="X231" s="111"/>
      <c r="Y231" s="111"/>
      <c r="Z231" s="111"/>
      <c r="AA231" s="111"/>
      <c r="AB231" s="73"/>
      <c r="AC231" s="111" t="s">
        <v>99</v>
      </c>
      <c r="AD231" s="111"/>
      <c r="AE231" s="111"/>
      <c r="AF231" s="111"/>
      <c r="AG231" s="111"/>
      <c r="AH231" s="111"/>
      <c r="AI231" s="111"/>
      <c r="AJ231" s="73"/>
      <c r="AK231" s="111" t="s">
        <v>44</v>
      </c>
      <c r="AL231" s="111"/>
      <c r="AM231" s="111"/>
      <c r="AN231" s="111"/>
      <c r="AO231" s="111"/>
      <c r="AP231" s="73"/>
      <c r="AQ231" s="111" t="s">
        <v>30</v>
      </c>
      <c r="AR231" s="111"/>
      <c r="AS231" s="111"/>
      <c r="AT231" s="111"/>
      <c r="AU231" s="111"/>
      <c r="AV231" s="111"/>
      <c r="AW231" s="111"/>
      <c r="AX231" s="86"/>
      <c r="BC231" s="42"/>
      <c r="BD231" s="42"/>
      <c r="BE231" s="42"/>
      <c r="BF231" s="42"/>
      <c r="BG231" s="42"/>
      <c r="BH231" s="42"/>
      <c r="BI231" s="42"/>
    </row>
    <row r="232" spans="1:77" ht="12.95" customHeight="1" x14ac:dyDescent="0.25">
      <c r="A232" s="63"/>
      <c r="B232" s="52"/>
      <c r="C232" s="111" t="s">
        <v>33</v>
      </c>
      <c r="D232" s="111"/>
      <c r="E232" s="109"/>
      <c r="F232" s="110"/>
      <c r="G232" s="110"/>
      <c r="H232" s="110"/>
      <c r="I232" s="110"/>
      <c r="J232" s="110"/>
      <c r="K232" s="110"/>
      <c r="L232" s="110"/>
      <c r="M232" s="110"/>
      <c r="N232" s="91"/>
      <c r="O232" s="109"/>
      <c r="P232" s="110"/>
      <c r="Q232" s="110"/>
      <c r="R232" s="110"/>
      <c r="S232" s="110"/>
      <c r="T232" s="91"/>
      <c r="U232" s="109"/>
      <c r="V232" s="110"/>
      <c r="W232" s="110"/>
      <c r="X232" s="110"/>
      <c r="Y232" s="110"/>
      <c r="Z232" s="110"/>
      <c r="AA232" s="110"/>
      <c r="AB232" s="91"/>
      <c r="AC232" s="109"/>
      <c r="AD232" s="110"/>
      <c r="AE232" s="110"/>
      <c r="AF232" s="110"/>
      <c r="AG232" s="110"/>
      <c r="AH232" s="110"/>
      <c r="AI232" s="110"/>
      <c r="AJ232" s="91"/>
      <c r="AK232" s="109"/>
      <c r="AL232" s="110"/>
      <c r="AM232" s="110"/>
      <c r="AN232" s="110"/>
      <c r="AO232" s="110"/>
      <c r="AP232" s="91"/>
      <c r="AQ232" s="120">
        <f>U232*AK232%</f>
        <v>0</v>
      </c>
      <c r="AR232" s="120"/>
      <c r="AS232" s="120"/>
      <c r="AT232" s="120"/>
      <c r="AU232" s="120"/>
      <c r="AV232" s="120"/>
      <c r="AW232" s="120"/>
      <c r="AX232" s="86"/>
      <c r="BC232" s="42"/>
      <c r="BD232" s="42"/>
      <c r="BE232" s="42"/>
      <c r="BF232" s="42"/>
      <c r="BG232" s="42"/>
      <c r="BH232" s="42"/>
      <c r="BI232" s="42"/>
    </row>
    <row r="233" spans="1:77" ht="12.95" customHeight="1" x14ac:dyDescent="0.25">
      <c r="A233" s="63"/>
      <c r="B233" s="52"/>
      <c r="C233" s="111" t="s">
        <v>35</v>
      </c>
      <c r="D233" s="111"/>
      <c r="E233" s="109"/>
      <c r="F233" s="110"/>
      <c r="G233" s="110"/>
      <c r="H233" s="110"/>
      <c r="I233" s="110"/>
      <c r="J233" s="110"/>
      <c r="K233" s="110"/>
      <c r="L233" s="110"/>
      <c r="M233" s="110"/>
      <c r="N233" s="91"/>
      <c r="O233" s="109"/>
      <c r="P233" s="110"/>
      <c r="Q233" s="110"/>
      <c r="R233" s="110"/>
      <c r="S233" s="110"/>
      <c r="T233" s="91"/>
      <c r="U233" s="109"/>
      <c r="V233" s="110"/>
      <c r="W233" s="110"/>
      <c r="X233" s="110"/>
      <c r="Y233" s="110"/>
      <c r="Z233" s="110"/>
      <c r="AA233" s="110"/>
      <c r="AB233" s="91"/>
      <c r="AC233" s="109"/>
      <c r="AD233" s="110"/>
      <c r="AE233" s="110"/>
      <c r="AF233" s="110"/>
      <c r="AG233" s="110"/>
      <c r="AH233" s="110"/>
      <c r="AI233" s="110"/>
      <c r="AJ233" s="91"/>
      <c r="AK233" s="109"/>
      <c r="AL233" s="110"/>
      <c r="AM233" s="110"/>
      <c r="AN233" s="110"/>
      <c r="AO233" s="110"/>
      <c r="AP233" s="91"/>
      <c r="AQ233" s="120">
        <f t="shared" ref="AQ233:AQ235" si="0">U233*AK233%</f>
        <v>0</v>
      </c>
      <c r="AR233" s="121"/>
      <c r="AS233" s="121"/>
      <c r="AT233" s="121"/>
      <c r="AU233" s="121"/>
      <c r="AV233" s="121"/>
      <c r="AW233" s="121"/>
      <c r="AX233" s="86"/>
    </row>
    <row r="234" spans="1:77" ht="12.95" customHeight="1" x14ac:dyDescent="0.25">
      <c r="A234" s="63"/>
      <c r="B234" s="52"/>
      <c r="C234" s="111" t="s">
        <v>36</v>
      </c>
      <c r="D234" s="111"/>
      <c r="E234" s="109"/>
      <c r="F234" s="110"/>
      <c r="G234" s="110"/>
      <c r="H234" s="110"/>
      <c r="I234" s="110"/>
      <c r="J234" s="110"/>
      <c r="K234" s="110"/>
      <c r="L234" s="110"/>
      <c r="M234" s="110"/>
      <c r="N234" s="91"/>
      <c r="O234" s="109"/>
      <c r="P234" s="110"/>
      <c r="Q234" s="110"/>
      <c r="R234" s="110"/>
      <c r="S234" s="110"/>
      <c r="T234" s="91"/>
      <c r="U234" s="109"/>
      <c r="V234" s="110"/>
      <c r="W234" s="110"/>
      <c r="X234" s="110"/>
      <c r="Y234" s="110"/>
      <c r="Z234" s="110"/>
      <c r="AA234" s="110"/>
      <c r="AB234" s="91"/>
      <c r="AC234" s="109"/>
      <c r="AD234" s="110"/>
      <c r="AE234" s="110"/>
      <c r="AF234" s="110"/>
      <c r="AG234" s="110"/>
      <c r="AH234" s="110"/>
      <c r="AI234" s="110"/>
      <c r="AJ234" s="91"/>
      <c r="AK234" s="109"/>
      <c r="AL234" s="110"/>
      <c r="AM234" s="110"/>
      <c r="AN234" s="110"/>
      <c r="AO234" s="110"/>
      <c r="AP234" s="91"/>
      <c r="AQ234" s="120">
        <f t="shared" si="0"/>
        <v>0</v>
      </c>
      <c r="AR234" s="121"/>
      <c r="AS234" s="121"/>
      <c r="AT234" s="121"/>
      <c r="AU234" s="121"/>
      <c r="AV234" s="121"/>
      <c r="AW234" s="121"/>
      <c r="AX234" s="86"/>
      <c r="BY234" s="47"/>
    </row>
    <row r="235" spans="1:77" ht="12.95" customHeight="1" x14ac:dyDescent="0.25">
      <c r="A235" s="63"/>
      <c r="B235" s="52"/>
      <c r="C235" s="111" t="s">
        <v>37</v>
      </c>
      <c r="D235" s="111"/>
      <c r="E235" s="109"/>
      <c r="F235" s="110"/>
      <c r="G235" s="110"/>
      <c r="H235" s="110"/>
      <c r="I235" s="110"/>
      <c r="J235" s="110"/>
      <c r="K235" s="110"/>
      <c r="L235" s="110"/>
      <c r="M235" s="110"/>
      <c r="N235" s="91"/>
      <c r="O235" s="109"/>
      <c r="P235" s="110"/>
      <c r="Q235" s="110"/>
      <c r="R235" s="110"/>
      <c r="S235" s="110"/>
      <c r="T235" s="91"/>
      <c r="U235" s="109"/>
      <c r="V235" s="110"/>
      <c r="W235" s="110"/>
      <c r="X235" s="110"/>
      <c r="Y235" s="110"/>
      <c r="Z235" s="110"/>
      <c r="AA235" s="110"/>
      <c r="AB235" s="91"/>
      <c r="AC235" s="109"/>
      <c r="AD235" s="110"/>
      <c r="AE235" s="110"/>
      <c r="AF235" s="110"/>
      <c r="AG235" s="110"/>
      <c r="AH235" s="110"/>
      <c r="AI235" s="110"/>
      <c r="AJ235" s="91"/>
      <c r="AK235" s="109"/>
      <c r="AL235" s="110"/>
      <c r="AM235" s="110"/>
      <c r="AN235" s="110"/>
      <c r="AO235" s="110"/>
      <c r="AP235" s="91"/>
      <c r="AQ235" s="120">
        <f t="shared" si="0"/>
        <v>0</v>
      </c>
      <c r="AR235" s="121"/>
      <c r="AS235" s="121"/>
      <c r="AT235" s="121"/>
      <c r="AU235" s="121"/>
      <c r="AV235" s="121"/>
      <c r="AW235" s="121"/>
      <c r="AX235" s="86"/>
    </row>
    <row r="236" spans="1:77" ht="4.5" customHeight="1" x14ac:dyDescent="0.25">
      <c r="A236" s="63"/>
      <c r="B236" s="54"/>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c r="AC236" s="88"/>
      <c r="AD236" s="88"/>
      <c r="AE236" s="88"/>
      <c r="AF236" s="88"/>
      <c r="AG236" s="88"/>
      <c r="AH236" s="88"/>
      <c r="AI236" s="88"/>
      <c r="AJ236" s="88"/>
      <c r="AK236" s="88"/>
      <c r="AL236" s="88"/>
      <c r="AM236" s="88"/>
      <c r="AN236" s="88"/>
      <c r="AO236" s="88"/>
      <c r="AP236" s="88"/>
      <c r="AQ236" s="88"/>
      <c r="AR236" s="88"/>
      <c r="AS236" s="88"/>
      <c r="AT236" s="88"/>
      <c r="AU236" s="88"/>
      <c r="AV236" s="88"/>
      <c r="AW236" s="88"/>
      <c r="AX236" s="89"/>
    </row>
    <row r="237" spans="1:77" ht="4.5" customHeight="1" x14ac:dyDescent="0.25">
      <c r="A237" s="63"/>
      <c r="C237" s="79"/>
      <c r="D237" s="79"/>
      <c r="E237" s="79"/>
      <c r="F237" s="79"/>
      <c r="G237" s="79"/>
      <c r="H237" s="79"/>
      <c r="I237" s="79"/>
      <c r="J237" s="79"/>
      <c r="K237" s="79"/>
      <c r="L237" s="79"/>
      <c r="M237" s="79"/>
      <c r="N237" s="79"/>
      <c r="O237" s="79"/>
      <c r="P237" s="79"/>
      <c r="Q237" s="79"/>
      <c r="R237" s="79"/>
      <c r="S237" s="79"/>
      <c r="T237" s="79"/>
      <c r="U237" s="79"/>
      <c r="V237" s="79"/>
      <c r="W237" s="79"/>
      <c r="X237" s="79"/>
      <c r="Y237" s="79"/>
      <c r="Z237" s="79"/>
      <c r="AA237" s="79"/>
      <c r="AB237" s="79"/>
      <c r="AC237" s="79"/>
      <c r="AD237" s="79"/>
      <c r="AE237" s="79"/>
      <c r="AF237" s="79"/>
      <c r="AG237" s="79"/>
      <c r="AH237" s="79"/>
      <c r="AI237" s="79"/>
      <c r="AJ237" s="79"/>
      <c r="AK237" s="79"/>
      <c r="AL237" s="79"/>
      <c r="AM237" s="79"/>
      <c r="AN237" s="79"/>
      <c r="AO237" s="79"/>
      <c r="AP237" s="79"/>
      <c r="AQ237" s="79"/>
      <c r="AR237" s="79"/>
      <c r="AS237" s="79"/>
      <c r="AT237" s="79"/>
      <c r="AU237" s="79"/>
      <c r="AV237" s="79"/>
      <c r="AW237" s="79"/>
      <c r="AX237" s="79"/>
    </row>
    <row r="238" spans="1:77" ht="4.5" customHeight="1" x14ac:dyDescent="0.25">
      <c r="A238" s="63"/>
      <c r="B238" s="49"/>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c r="AK238" s="84"/>
      <c r="AL238" s="84"/>
      <c r="AM238" s="84"/>
      <c r="AN238" s="84"/>
      <c r="AO238" s="84"/>
      <c r="AP238" s="84"/>
      <c r="AQ238" s="84"/>
      <c r="AR238" s="84"/>
      <c r="AS238" s="84"/>
      <c r="AT238" s="84"/>
      <c r="AU238" s="84"/>
      <c r="AV238" s="84"/>
      <c r="AW238" s="84"/>
      <c r="AX238" s="85"/>
    </row>
    <row r="239" spans="1:77" ht="12.95" customHeight="1" x14ac:dyDescent="0.25">
      <c r="A239" s="63"/>
      <c r="B239" s="52"/>
      <c r="C239" s="114" t="s">
        <v>423</v>
      </c>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03"/>
      <c r="AN239" s="103"/>
      <c r="AO239" s="103"/>
      <c r="AP239" s="103"/>
      <c r="AQ239" s="103" t="s">
        <v>388</v>
      </c>
      <c r="AR239" s="103"/>
      <c r="AS239" s="103"/>
      <c r="AT239" s="103"/>
      <c r="AU239" s="103" t="s">
        <v>389</v>
      </c>
      <c r="AV239" s="103"/>
      <c r="AW239" s="103"/>
      <c r="AX239" s="106" t="b">
        <v>0</v>
      </c>
    </row>
    <row r="240" spans="1:77" ht="5.0999999999999996" customHeight="1" x14ac:dyDescent="0.25">
      <c r="A240" s="63"/>
      <c r="B240" s="52"/>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c r="AA240" s="73"/>
      <c r="AB240" s="73"/>
      <c r="AC240" s="73"/>
      <c r="AD240" s="73"/>
      <c r="AE240" s="73"/>
      <c r="AF240" s="73"/>
      <c r="AG240" s="73"/>
      <c r="AH240" s="73"/>
      <c r="AI240" s="73"/>
      <c r="AJ240" s="73"/>
      <c r="AK240" s="73"/>
      <c r="AL240" s="73"/>
      <c r="AM240" s="73"/>
      <c r="AN240" s="73"/>
      <c r="AO240" s="73"/>
      <c r="AP240" s="73"/>
      <c r="AQ240" s="73"/>
      <c r="AR240" s="73"/>
      <c r="AS240" s="73"/>
      <c r="AT240" s="73"/>
      <c r="AU240" s="73"/>
      <c r="AV240" s="73"/>
      <c r="AW240" s="73"/>
      <c r="AX240" s="86"/>
    </row>
    <row r="241" spans="1:50" ht="12.95" customHeight="1" x14ac:dyDescent="0.25">
      <c r="A241" s="63"/>
      <c r="B241" s="52"/>
      <c r="C241" s="73"/>
      <c r="D241" s="73"/>
      <c r="E241" s="111" t="s">
        <v>383</v>
      </c>
      <c r="F241" s="111"/>
      <c r="G241" s="111"/>
      <c r="H241" s="111"/>
      <c r="I241" s="111"/>
      <c r="J241" s="111"/>
      <c r="K241" s="111"/>
      <c r="L241" s="111"/>
      <c r="M241" s="111"/>
      <c r="N241" s="111"/>
      <c r="O241" s="111"/>
      <c r="P241" s="111"/>
      <c r="Q241" s="111"/>
      <c r="R241" s="111"/>
      <c r="S241" s="111"/>
      <c r="T241" s="73"/>
      <c r="U241" s="111" t="s">
        <v>4</v>
      </c>
      <c r="V241" s="111"/>
      <c r="W241" s="111"/>
      <c r="X241" s="111"/>
      <c r="Y241" s="111"/>
      <c r="Z241" s="111"/>
      <c r="AA241" s="111"/>
      <c r="AB241" s="73"/>
      <c r="AC241" s="111" t="s">
        <v>100</v>
      </c>
      <c r="AD241" s="111"/>
      <c r="AE241" s="111"/>
      <c r="AF241" s="111"/>
      <c r="AG241" s="111"/>
      <c r="AH241" s="73"/>
      <c r="AI241" s="111" t="s">
        <v>46</v>
      </c>
      <c r="AJ241" s="111"/>
      <c r="AK241" s="111"/>
      <c r="AL241" s="111"/>
      <c r="AM241" s="111"/>
      <c r="AN241" s="111"/>
      <c r="AO241" s="111"/>
      <c r="AP241" s="73"/>
      <c r="AQ241" s="111" t="s">
        <v>47</v>
      </c>
      <c r="AR241" s="111"/>
      <c r="AS241" s="111"/>
      <c r="AT241" s="111"/>
      <c r="AU241" s="111"/>
      <c r="AV241" s="111"/>
      <c r="AW241" s="111"/>
      <c r="AX241" s="86"/>
    </row>
    <row r="242" spans="1:50" ht="12.95" customHeight="1" x14ac:dyDescent="0.25">
      <c r="A242" s="63"/>
      <c r="B242" s="52"/>
      <c r="C242" s="111" t="s">
        <v>33</v>
      </c>
      <c r="D242" s="111"/>
      <c r="E242" s="109"/>
      <c r="F242" s="110"/>
      <c r="G242" s="110"/>
      <c r="H242" s="110"/>
      <c r="I242" s="110"/>
      <c r="J242" s="110"/>
      <c r="K242" s="110"/>
      <c r="L242" s="110"/>
      <c r="M242" s="110"/>
      <c r="N242" s="110"/>
      <c r="O242" s="110"/>
      <c r="P242" s="110"/>
      <c r="Q242" s="110"/>
      <c r="R242" s="110"/>
      <c r="S242" s="110"/>
      <c r="T242" s="75"/>
      <c r="U242" s="109"/>
      <c r="V242" s="110"/>
      <c r="W242" s="110"/>
      <c r="X242" s="110"/>
      <c r="Y242" s="110"/>
      <c r="Z242" s="110"/>
      <c r="AA242" s="110"/>
      <c r="AB242" s="75"/>
      <c r="AC242" s="109"/>
      <c r="AD242" s="110"/>
      <c r="AE242" s="110"/>
      <c r="AF242" s="110"/>
      <c r="AG242" s="110"/>
      <c r="AH242" s="75"/>
      <c r="AI242" s="109"/>
      <c r="AJ242" s="110"/>
      <c r="AK242" s="110"/>
      <c r="AL242" s="110"/>
      <c r="AM242" s="110"/>
      <c r="AN242" s="110"/>
      <c r="AO242" s="110"/>
      <c r="AP242" s="75"/>
      <c r="AQ242" s="112"/>
      <c r="AR242" s="113"/>
      <c r="AS242" s="113"/>
      <c r="AT242" s="113"/>
      <c r="AU242" s="113"/>
      <c r="AV242" s="113"/>
      <c r="AW242" s="113"/>
      <c r="AX242" s="86"/>
    </row>
    <row r="243" spans="1:50" ht="12.95" customHeight="1" x14ac:dyDescent="0.25">
      <c r="A243" s="63"/>
      <c r="B243" s="52"/>
      <c r="C243" s="111" t="s">
        <v>35</v>
      </c>
      <c r="D243" s="111"/>
      <c r="E243" s="109"/>
      <c r="F243" s="110"/>
      <c r="G243" s="110"/>
      <c r="H243" s="110"/>
      <c r="I243" s="110"/>
      <c r="J243" s="110"/>
      <c r="K243" s="110"/>
      <c r="L243" s="110"/>
      <c r="M243" s="110"/>
      <c r="N243" s="110"/>
      <c r="O243" s="110"/>
      <c r="P243" s="110"/>
      <c r="Q243" s="110"/>
      <c r="R243" s="110"/>
      <c r="S243" s="110"/>
      <c r="T243" s="75"/>
      <c r="U243" s="109"/>
      <c r="V243" s="110"/>
      <c r="W243" s="110"/>
      <c r="X243" s="110"/>
      <c r="Y243" s="110"/>
      <c r="Z243" s="110"/>
      <c r="AA243" s="110"/>
      <c r="AB243" s="75"/>
      <c r="AC243" s="109"/>
      <c r="AD243" s="110"/>
      <c r="AE243" s="110"/>
      <c r="AF243" s="110"/>
      <c r="AG243" s="110"/>
      <c r="AH243" s="75"/>
      <c r="AI243" s="109"/>
      <c r="AJ243" s="110"/>
      <c r="AK243" s="110"/>
      <c r="AL243" s="110"/>
      <c r="AM243" s="110"/>
      <c r="AN243" s="110"/>
      <c r="AO243" s="110"/>
      <c r="AP243" s="75"/>
      <c r="AQ243" s="112"/>
      <c r="AR243" s="113"/>
      <c r="AS243" s="113"/>
      <c r="AT243" s="113"/>
      <c r="AU243" s="113"/>
      <c r="AV243" s="113"/>
      <c r="AW243" s="113"/>
      <c r="AX243" s="86"/>
    </row>
    <row r="244" spans="1:50" ht="4.5" customHeight="1" x14ac:dyDescent="0.25">
      <c r="A244" s="63"/>
      <c r="B244" s="54"/>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9"/>
    </row>
    <row r="245" spans="1:50" ht="4.5" customHeight="1" x14ac:dyDescent="0.25">
      <c r="A245" s="63"/>
      <c r="C245" s="79"/>
      <c r="D245" s="79"/>
      <c r="E245" s="79"/>
      <c r="F245" s="79"/>
      <c r="G245" s="79"/>
      <c r="H245" s="79"/>
      <c r="I245" s="79"/>
      <c r="J245" s="79"/>
      <c r="K245" s="79"/>
      <c r="L245" s="79"/>
      <c r="M245" s="79"/>
      <c r="N245" s="79"/>
      <c r="O245" s="79"/>
      <c r="P245" s="79"/>
      <c r="Q245" s="79"/>
      <c r="R245" s="79"/>
      <c r="S245" s="79"/>
      <c r="T245" s="79"/>
      <c r="U245" s="79"/>
      <c r="V245" s="79"/>
      <c r="W245" s="79"/>
      <c r="X245" s="79"/>
      <c r="Y245" s="79"/>
      <c r="Z245" s="79"/>
      <c r="AA245" s="79"/>
      <c r="AB245" s="79"/>
      <c r="AC245" s="79"/>
      <c r="AD245" s="79"/>
      <c r="AE245" s="79"/>
      <c r="AF245" s="79"/>
      <c r="AG245" s="79"/>
      <c r="AH245" s="79"/>
      <c r="AI245" s="79"/>
      <c r="AJ245" s="79"/>
      <c r="AK245" s="79"/>
      <c r="AL245" s="79"/>
      <c r="AM245" s="79"/>
      <c r="AN245" s="79"/>
      <c r="AO245" s="79"/>
      <c r="AP245" s="79"/>
      <c r="AQ245" s="79"/>
      <c r="AR245" s="79"/>
      <c r="AS245" s="79"/>
      <c r="AT245" s="79"/>
      <c r="AU245" s="79"/>
      <c r="AV245" s="79"/>
      <c r="AW245" s="79"/>
      <c r="AX245" s="79"/>
    </row>
    <row r="246" spans="1:50" ht="4.5" customHeight="1" x14ac:dyDescent="0.25">
      <c r="A246" s="63"/>
      <c r="B246" s="49"/>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c r="AK246" s="84"/>
      <c r="AL246" s="84"/>
      <c r="AM246" s="84"/>
      <c r="AN246" s="84"/>
      <c r="AO246" s="84"/>
      <c r="AP246" s="84"/>
      <c r="AQ246" s="84"/>
      <c r="AR246" s="84"/>
      <c r="AS246" s="84"/>
      <c r="AT246" s="84"/>
      <c r="AU246" s="84"/>
      <c r="AV246" s="84"/>
      <c r="AW246" s="84"/>
      <c r="AX246" s="85"/>
    </row>
    <row r="247" spans="1:50" ht="12.95" customHeight="1" x14ac:dyDescent="0.25">
      <c r="A247" s="63"/>
      <c r="B247" s="52"/>
      <c r="C247" s="114" t="s">
        <v>424</v>
      </c>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03"/>
      <c r="AN247" s="103"/>
      <c r="AO247" s="103"/>
      <c r="AP247" s="103"/>
      <c r="AQ247" s="103" t="s">
        <v>388</v>
      </c>
      <c r="AR247" s="103"/>
      <c r="AS247" s="103"/>
      <c r="AT247" s="103"/>
      <c r="AU247" s="103" t="s">
        <v>389</v>
      </c>
      <c r="AV247" s="103"/>
      <c r="AW247" s="103"/>
      <c r="AX247" s="106" t="b">
        <v>0</v>
      </c>
    </row>
    <row r="248" spans="1:50" ht="5.0999999999999996" customHeight="1" x14ac:dyDescent="0.25">
      <c r="A248" s="63"/>
      <c r="B248" s="52"/>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c r="AA248" s="73"/>
      <c r="AB248" s="73"/>
      <c r="AC248" s="73"/>
      <c r="AD248" s="73"/>
      <c r="AE248" s="73"/>
      <c r="AF248" s="73"/>
      <c r="AG248" s="73"/>
      <c r="AH248" s="73"/>
      <c r="AI248" s="73"/>
      <c r="AJ248" s="73"/>
      <c r="AK248" s="73"/>
      <c r="AL248" s="73"/>
      <c r="AM248" s="73"/>
      <c r="AN248" s="73"/>
      <c r="AO248" s="73"/>
      <c r="AP248" s="73"/>
      <c r="AQ248" s="73"/>
      <c r="AR248" s="73"/>
      <c r="AS248" s="73"/>
      <c r="AT248" s="73"/>
      <c r="AU248" s="73"/>
      <c r="AV248" s="73"/>
      <c r="AW248" s="73"/>
      <c r="AX248" s="86"/>
    </row>
    <row r="249" spans="1:50" ht="12.95" customHeight="1" x14ac:dyDescent="0.25">
      <c r="A249" s="63"/>
      <c r="B249" s="52"/>
      <c r="C249" s="73"/>
      <c r="D249" s="73"/>
      <c r="E249" s="111" t="s">
        <v>385</v>
      </c>
      <c r="F249" s="111"/>
      <c r="G249" s="111"/>
      <c r="H249" s="111"/>
      <c r="I249" s="111"/>
      <c r="J249" s="111"/>
      <c r="K249" s="111"/>
      <c r="L249" s="111"/>
      <c r="M249" s="111"/>
      <c r="N249" s="111"/>
      <c r="O249" s="111"/>
      <c r="P249" s="111"/>
      <c r="Q249" s="111"/>
      <c r="R249" s="111"/>
      <c r="S249" s="111"/>
      <c r="T249" s="73"/>
      <c r="U249" s="111" t="s">
        <v>4</v>
      </c>
      <c r="V249" s="111"/>
      <c r="W249" s="111"/>
      <c r="X249" s="111"/>
      <c r="Y249" s="111"/>
      <c r="Z249" s="111"/>
      <c r="AA249" s="111"/>
      <c r="AB249" s="73"/>
      <c r="AC249" s="111" t="s">
        <v>48</v>
      </c>
      <c r="AD249" s="111"/>
      <c r="AE249" s="111"/>
      <c r="AF249" s="111"/>
      <c r="AG249" s="111"/>
      <c r="AH249" s="111"/>
      <c r="AI249" s="111"/>
      <c r="AJ249" s="111"/>
      <c r="AK249" s="111"/>
      <c r="AL249" s="111"/>
      <c r="AM249" s="111"/>
      <c r="AN249" s="111"/>
      <c r="AO249" s="111"/>
      <c r="AP249" s="73"/>
      <c r="AQ249" s="111" t="s">
        <v>30</v>
      </c>
      <c r="AR249" s="111"/>
      <c r="AS249" s="111"/>
      <c r="AT249" s="111"/>
      <c r="AU249" s="111"/>
      <c r="AV249" s="111"/>
      <c r="AW249" s="111"/>
      <c r="AX249" s="86"/>
    </row>
    <row r="250" spans="1:50" ht="12.95" customHeight="1" x14ac:dyDescent="0.25">
      <c r="A250" s="63"/>
      <c r="B250" s="52"/>
      <c r="C250" s="111" t="s">
        <v>33</v>
      </c>
      <c r="D250" s="111"/>
      <c r="E250" s="109"/>
      <c r="F250" s="110"/>
      <c r="G250" s="110"/>
      <c r="H250" s="110"/>
      <c r="I250" s="110"/>
      <c r="J250" s="110"/>
      <c r="K250" s="110"/>
      <c r="L250" s="110"/>
      <c r="M250" s="110"/>
      <c r="N250" s="110"/>
      <c r="O250" s="110"/>
      <c r="P250" s="110"/>
      <c r="Q250" s="110"/>
      <c r="R250" s="110"/>
      <c r="S250" s="110"/>
      <c r="T250" s="75"/>
      <c r="U250" s="109"/>
      <c r="V250" s="110"/>
      <c r="W250" s="110"/>
      <c r="X250" s="110"/>
      <c r="Y250" s="110"/>
      <c r="Z250" s="110"/>
      <c r="AA250" s="110"/>
      <c r="AB250" s="75"/>
      <c r="AC250" s="109"/>
      <c r="AD250" s="110"/>
      <c r="AE250" s="110"/>
      <c r="AF250" s="110"/>
      <c r="AG250" s="110"/>
      <c r="AH250" s="110"/>
      <c r="AI250" s="110"/>
      <c r="AJ250" s="110"/>
      <c r="AK250" s="110"/>
      <c r="AL250" s="110"/>
      <c r="AM250" s="110"/>
      <c r="AN250" s="110"/>
      <c r="AO250" s="110"/>
      <c r="AP250" s="75"/>
      <c r="AQ250" s="112"/>
      <c r="AR250" s="113"/>
      <c r="AS250" s="113"/>
      <c r="AT250" s="113"/>
      <c r="AU250" s="113"/>
      <c r="AV250" s="113"/>
      <c r="AW250" s="113"/>
      <c r="AX250" s="86"/>
    </row>
    <row r="251" spans="1:50" ht="12.95" customHeight="1" x14ac:dyDescent="0.25">
      <c r="A251" s="63"/>
      <c r="B251" s="52"/>
      <c r="C251" s="111" t="s">
        <v>35</v>
      </c>
      <c r="D251" s="111"/>
      <c r="E251" s="109"/>
      <c r="F251" s="110"/>
      <c r="G251" s="110"/>
      <c r="H251" s="110"/>
      <c r="I251" s="110"/>
      <c r="J251" s="110"/>
      <c r="K251" s="110"/>
      <c r="L251" s="110"/>
      <c r="M251" s="110"/>
      <c r="N251" s="110"/>
      <c r="O251" s="110"/>
      <c r="P251" s="110"/>
      <c r="Q251" s="110"/>
      <c r="R251" s="110"/>
      <c r="S251" s="110"/>
      <c r="T251" s="75"/>
      <c r="U251" s="109"/>
      <c r="V251" s="110"/>
      <c r="W251" s="110"/>
      <c r="X251" s="110"/>
      <c r="Y251" s="110"/>
      <c r="Z251" s="110"/>
      <c r="AA251" s="110"/>
      <c r="AB251" s="75"/>
      <c r="AC251" s="109"/>
      <c r="AD251" s="110"/>
      <c r="AE251" s="110"/>
      <c r="AF251" s="110"/>
      <c r="AG251" s="110"/>
      <c r="AH251" s="110"/>
      <c r="AI251" s="110"/>
      <c r="AJ251" s="110"/>
      <c r="AK251" s="110"/>
      <c r="AL251" s="110"/>
      <c r="AM251" s="110"/>
      <c r="AN251" s="110"/>
      <c r="AO251" s="110"/>
      <c r="AP251" s="75"/>
      <c r="AQ251" s="112"/>
      <c r="AR251" s="113"/>
      <c r="AS251" s="113"/>
      <c r="AT251" s="113"/>
      <c r="AU251" s="113"/>
      <c r="AV251" s="113"/>
      <c r="AW251" s="113"/>
      <c r="AX251" s="86"/>
    </row>
    <row r="252" spans="1:50" ht="4.5" customHeight="1" x14ac:dyDescent="0.25">
      <c r="A252" s="63"/>
      <c r="B252" s="54"/>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4.5" customHeight="1" x14ac:dyDescent="0.25">
      <c r="A253" s="63"/>
      <c r="C253" s="79"/>
      <c r="D253" s="79"/>
      <c r="E253" s="79"/>
      <c r="F253" s="79"/>
      <c r="G253" s="79"/>
      <c r="H253" s="79"/>
      <c r="I253" s="79"/>
      <c r="J253" s="79"/>
      <c r="K253" s="79"/>
      <c r="L253" s="79"/>
      <c r="M253" s="79"/>
      <c r="N253" s="79"/>
      <c r="O253" s="79"/>
      <c r="P253" s="79"/>
      <c r="Q253" s="79"/>
      <c r="R253" s="79"/>
      <c r="S253" s="79"/>
      <c r="T253" s="79"/>
      <c r="U253" s="79"/>
      <c r="V253" s="79"/>
      <c r="W253" s="79"/>
      <c r="X253" s="79"/>
      <c r="Y253" s="79"/>
      <c r="Z253" s="79"/>
      <c r="AA253" s="79"/>
      <c r="AB253" s="79"/>
      <c r="AC253" s="79"/>
      <c r="AD253" s="79"/>
      <c r="AE253" s="79"/>
      <c r="AF253" s="79"/>
      <c r="AG253" s="79"/>
      <c r="AH253" s="79"/>
      <c r="AI253" s="79"/>
      <c r="AJ253" s="79"/>
      <c r="AK253" s="79"/>
      <c r="AL253" s="79"/>
      <c r="AM253" s="79"/>
      <c r="AN253" s="79"/>
      <c r="AO253" s="79"/>
      <c r="AP253" s="79"/>
      <c r="AQ253" s="79"/>
      <c r="AR253" s="79"/>
      <c r="AS253" s="79"/>
      <c r="AT253" s="79"/>
      <c r="AU253" s="79"/>
      <c r="AV253" s="79"/>
      <c r="AW253" s="79"/>
      <c r="AX253" s="79"/>
    </row>
    <row r="254" spans="1:50" ht="4.5" customHeight="1" x14ac:dyDescent="0.25">
      <c r="A254" s="63"/>
      <c r="B254" s="49"/>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c r="AK254" s="84"/>
      <c r="AL254" s="84"/>
      <c r="AM254" s="84"/>
      <c r="AN254" s="84"/>
      <c r="AO254" s="84"/>
      <c r="AP254" s="84"/>
      <c r="AQ254" s="84"/>
      <c r="AR254" s="84"/>
      <c r="AS254" s="84"/>
      <c r="AT254" s="84"/>
      <c r="AU254" s="84"/>
      <c r="AV254" s="84"/>
      <c r="AW254" s="84"/>
      <c r="AX254" s="85"/>
    </row>
    <row r="255" spans="1:50" ht="12.95" customHeight="1" x14ac:dyDescent="0.25">
      <c r="A255" s="63"/>
      <c r="B255" s="52"/>
      <c r="C255" s="114" t="s">
        <v>425</v>
      </c>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4"/>
      <c r="AL255" s="114"/>
      <c r="AM255" s="103"/>
      <c r="AN255" s="103"/>
      <c r="AO255" s="103"/>
      <c r="AP255" s="103"/>
      <c r="AQ255" s="103" t="s">
        <v>388</v>
      </c>
      <c r="AR255" s="103"/>
      <c r="AS255" s="103"/>
      <c r="AT255" s="103"/>
      <c r="AU255" s="103" t="s">
        <v>389</v>
      </c>
      <c r="AV255" s="103"/>
      <c r="AW255" s="103"/>
      <c r="AX255" s="106" t="b">
        <v>0</v>
      </c>
    </row>
    <row r="256" spans="1:50" ht="5.0999999999999996" customHeight="1" x14ac:dyDescent="0.25">
      <c r="A256" s="63"/>
      <c r="B256" s="52"/>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c r="AA256" s="73"/>
      <c r="AB256" s="73"/>
      <c r="AC256" s="73"/>
      <c r="AD256" s="73"/>
      <c r="AE256" s="73"/>
      <c r="AF256" s="73"/>
      <c r="AG256" s="73"/>
      <c r="AH256" s="73"/>
      <c r="AI256" s="73"/>
      <c r="AJ256" s="73"/>
      <c r="AK256" s="73"/>
      <c r="AL256" s="73"/>
      <c r="AM256" s="73"/>
      <c r="AN256" s="73"/>
      <c r="AO256" s="73"/>
      <c r="AP256" s="73"/>
      <c r="AQ256" s="73"/>
      <c r="AR256" s="73"/>
      <c r="AS256" s="73"/>
      <c r="AT256" s="73"/>
      <c r="AU256" s="73"/>
      <c r="AV256" s="73"/>
      <c r="AW256" s="73"/>
      <c r="AX256" s="86"/>
    </row>
    <row r="257" spans="1:51" ht="12.95" customHeight="1" x14ac:dyDescent="0.25">
      <c r="A257" s="63"/>
      <c r="B257" s="52"/>
      <c r="C257" s="73"/>
      <c r="D257" s="73"/>
      <c r="E257" s="111" t="s">
        <v>49</v>
      </c>
      <c r="F257" s="111"/>
      <c r="G257" s="111"/>
      <c r="H257" s="111"/>
      <c r="I257" s="111"/>
      <c r="J257" s="111"/>
      <c r="K257" s="111"/>
      <c r="L257" s="111"/>
      <c r="M257" s="111"/>
      <c r="N257" s="111"/>
      <c r="O257" s="111"/>
      <c r="P257" s="111"/>
      <c r="Q257" s="111"/>
      <c r="R257" s="111"/>
      <c r="S257" s="111"/>
      <c r="T257" s="73"/>
      <c r="U257" s="111" t="s">
        <v>4</v>
      </c>
      <c r="V257" s="111"/>
      <c r="W257" s="111"/>
      <c r="X257" s="111"/>
      <c r="Y257" s="111"/>
      <c r="Z257" s="111"/>
      <c r="AA257" s="111"/>
      <c r="AB257" s="73"/>
      <c r="AC257" s="111" t="s">
        <v>50</v>
      </c>
      <c r="AD257" s="111"/>
      <c r="AE257" s="111"/>
      <c r="AF257" s="111"/>
      <c r="AG257" s="111"/>
      <c r="AH257" s="111"/>
      <c r="AI257" s="111"/>
      <c r="AJ257" s="73"/>
      <c r="AK257" s="111" t="s">
        <v>44</v>
      </c>
      <c r="AL257" s="111"/>
      <c r="AM257" s="111"/>
      <c r="AN257" s="111"/>
      <c r="AO257" s="111"/>
      <c r="AP257" s="73"/>
      <c r="AQ257" s="111" t="s">
        <v>30</v>
      </c>
      <c r="AR257" s="111"/>
      <c r="AS257" s="111"/>
      <c r="AT257" s="111"/>
      <c r="AU257" s="111"/>
      <c r="AV257" s="111"/>
      <c r="AW257" s="111"/>
      <c r="AX257" s="86"/>
    </row>
    <row r="258" spans="1:51" ht="12.95" customHeight="1" x14ac:dyDescent="0.25">
      <c r="A258" s="63"/>
      <c r="B258" s="52"/>
      <c r="C258" s="111" t="s">
        <v>33</v>
      </c>
      <c r="D258" s="111"/>
      <c r="E258" s="109"/>
      <c r="F258" s="110"/>
      <c r="G258" s="110"/>
      <c r="H258" s="110"/>
      <c r="I258" s="110"/>
      <c r="J258" s="110"/>
      <c r="K258" s="110"/>
      <c r="L258" s="110"/>
      <c r="M258" s="110"/>
      <c r="N258" s="110"/>
      <c r="O258" s="110"/>
      <c r="P258" s="110"/>
      <c r="Q258" s="110"/>
      <c r="R258" s="110"/>
      <c r="S258" s="110"/>
      <c r="T258" s="75"/>
      <c r="U258" s="109"/>
      <c r="V258" s="110"/>
      <c r="W258" s="110"/>
      <c r="X258" s="110"/>
      <c r="Y258" s="110"/>
      <c r="Z258" s="110"/>
      <c r="AA258" s="110"/>
      <c r="AB258" s="75"/>
      <c r="AC258" s="109"/>
      <c r="AD258" s="110"/>
      <c r="AE258" s="110"/>
      <c r="AF258" s="110"/>
      <c r="AG258" s="110"/>
      <c r="AH258" s="110"/>
      <c r="AI258" s="110"/>
      <c r="AJ258" s="75"/>
      <c r="AK258" s="109"/>
      <c r="AL258" s="110"/>
      <c r="AM258" s="110"/>
      <c r="AN258" s="110"/>
      <c r="AO258" s="110"/>
      <c r="AP258" s="75"/>
      <c r="AQ258" s="120">
        <f>AC258*AK258%</f>
        <v>0</v>
      </c>
      <c r="AR258" s="121"/>
      <c r="AS258" s="121"/>
      <c r="AT258" s="121"/>
      <c r="AU258" s="121"/>
      <c r="AV258" s="121"/>
      <c r="AW258" s="121"/>
      <c r="AX258" s="86"/>
    </row>
    <row r="259" spans="1:51" ht="12.95" customHeight="1" x14ac:dyDescent="0.25">
      <c r="A259" s="63"/>
      <c r="B259" s="52"/>
      <c r="C259" s="111" t="s">
        <v>35</v>
      </c>
      <c r="D259" s="111"/>
      <c r="E259" s="109"/>
      <c r="F259" s="110"/>
      <c r="G259" s="110"/>
      <c r="H259" s="110"/>
      <c r="I259" s="110"/>
      <c r="J259" s="110"/>
      <c r="K259" s="110"/>
      <c r="L259" s="110"/>
      <c r="M259" s="110"/>
      <c r="N259" s="110"/>
      <c r="O259" s="110"/>
      <c r="P259" s="110"/>
      <c r="Q259" s="110"/>
      <c r="R259" s="110"/>
      <c r="S259" s="110"/>
      <c r="T259" s="75"/>
      <c r="U259" s="109"/>
      <c r="V259" s="110"/>
      <c r="W259" s="110"/>
      <c r="X259" s="110"/>
      <c r="Y259" s="110"/>
      <c r="Z259" s="110"/>
      <c r="AA259" s="110"/>
      <c r="AB259" s="75"/>
      <c r="AC259" s="109"/>
      <c r="AD259" s="110"/>
      <c r="AE259" s="110"/>
      <c r="AF259" s="110"/>
      <c r="AG259" s="110"/>
      <c r="AH259" s="110"/>
      <c r="AI259" s="110"/>
      <c r="AJ259" s="75"/>
      <c r="AK259" s="109"/>
      <c r="AL259" s="110"/>
      <c r="AM259" s="110"/>
      <c r="AN259" s="110"/>
      <c r="AO259" s="110"/>
      <c r="AP259" s="75"/>
      <c r="AQ259" s="120">
        <f>AC259*AK259%</f>
        <v>0</v>
      </c>
      <c r="AR259" s="121"/>
      <c r="AS259" s="121"/>
      <c r="AT259" s="121"/>
      <c r="AU259" s="121"/>
      <c r="AV259" s="121"/>
      <c r="AW259" s="121"/>
      <c r="AX259" s="86"/>
    </row>
    <row r="260" spans="1:51" ht="4.5" customHeight="1" x14ac:dyDescent="0.25">
      <c r="A260" s="63"/>
      <c r="B260" s="54"/>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1" ht="4.5" customHeight="1" x14ac:dyDescent="0.25">
      <c r="A261" s="63"/>
      <c r="C261" s="79"/>
      <c r="D261" s="79"/>
      <c r="E261" s="79"/>
      <c r="F261" s="79"/>
      <c r="G261" s="79"/>
      <c r="H261" s="79"/>
      <c r="I261" s="79"/>
      <c r="J261" s="79"/>
      <c r="K261" s="79"/>
      <c r="L261" s="79"/>
      <c r="M261" s="79"/>
      <c r="N261" s="79"/>
      <c r="O261" s="79"/>
      <c r="P261" s="79"/>
      <c r="Q261" s="79"/>
      <c r="R261" s="79"/>
      <c r="S261" s="79"/>
      <c r="T261" s="79"/>
      <c r="U261" s="79"/>
      <c r="V261" s="79"/>
      <c r="W261" s="79"/>
      <c r="X261" s="79"/>
      <c r="Y261" s="79"/>
      <c r="Z261" s="79"/>
      <c r="AA261" s="79"/>
      <c r="AB261" s="79"/>
      <c r="AC261" s="79"/>
      <c r="AD261" s="79"/>
      <c r="AE261" s="79"/>
      <c r="AF261" s="79"/>
      <c r="AG261" s="79"/>
      <c r="AH261" s="79"/>
      <c r="AI261" s="79"/>
      <c r="AJ261" s="79"/>
      <c r="AK261" s="79"/>
      <c r="AL261" s="79"/>
      <c r="AM261" s="79"/>
      <c r="AN261" s="79"/>
      <c r="AO261" s="79"/>
      <c r="AP261" s="79"/>
      <c r="AQ261" s="79"/>
      <c r="AR261" s="79"/>
      <c r="AS261" s="79"/>
      <c r="AT261" s="79"/>
      <c r="AU261" s="79"/>
      <c r="AV261" s="79"/>
      <c r="AW261" s="79"/>
      <c r="AX261" s="79"/>
    </row>
    <row r="262" spans="1:51" ht="4.5" customHeight="1" x14ac:dyDescent="0.25">
      <c r="A262" s="63"/>
      <c r="B262" s="49"/>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c r="AK262" s="84"/>
      <c r="AL262" s="84"/>
      <c r="AM262" s="84"/>
      <c r="AN262" s="84"/>
      <c r="AO262" s="84"/>
      <c r="AP262" s="84"/>
      <c r="AQ262" s="84"/>
      <c r="AR262" s="84"/>
      <c r="AS262" s="84"/>
      <c r="AT262" s="84"/>
      <c r="AU262" s="84"/>
      <c r="AV262" s="84"/>
      <c r="AW262" s="84"/>
      <c r="AX262" s="85"/>
    </row>
    <row r="263" spans="1:51" ht="12.95" customHeight="1" x14ac:dyDescent="0.25">
      <c r="A263" s="63"/>
      <c r="B263" s="52"/>
      <c r="C263" s="114" t="s">
        <v>426</v>
      </c>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4"/>
      <c r="AL263" s="114"/>
      <c r="AM263" s="103"/>
      <c r="AN263" s="103"/>
      <c r="AO263" s="103"/>
      <c r="AP263" s="103"/>
      <c r="AQ263" s="103" t="s">
        <v>388</v>
      </c>
      <c r="AR263" s="103"/>
      <c r="AS263" s="103"/>
      <c r="AT263" s="103"/>
      <c r="AU263" s="103" t="s">
        <v>389</v>
      </c>
      <c r="AV263" s="103"/>
      <c r="AW263" s="103"/>
      <c r="AX263" s="106" t="b">
        <v>0</v>
      </c>
    </row>
    <row r="264" spans="1:51" ht="5.0999999999999996" customHeight="1" x14ac:dyDescent="0.25">
      <c r="A264" s="63"/>
      <c r="B264" s="52"/>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c r="AA264" s="73"/>
      <c r="AB264" s="73"/>
      <c r="AC264" s="73"/>
      <c r="AD264" s="73"/>
      <c r="AE264" s="73"/>
      <c r="AF264" s="73"/>
      <c r="AG264" s="73"/>
      <c r="AH264" s="73"/>
      <c r="AI264" s="73"/>
      <c r="AJ264" s="73"/>
      <c r="AK264" s="73"/>
      <c r="AL264" s="73"/>
      <c r="AM264" s="73"/>
      <c r="AN264" s="73"/>
      <c r="AO264" s="73"/>
      <c r="AP264" s="73"/>
      <c r="AQ264" s="73"/>
      <c r="AR264" s="73"/>
      <c r="AS264" s="73"/>
      <c r="AT264" s="73"/>
      <c r="AU264" s="73"/>
      <c r="AV264" s="73"/>
      <c r="AW264" s="73"/>
      <c r="AX264" s="86"/>
    </row>
    <row r="265" spans="1:51" ht="12.95" customHeight="1" x14ac:dyDescent="0.25">
      <c r="A265" s="63"/>
      <c r="B265" s="52"/>
      <c r="C265" s="73"/>
      <c r="D265" s="73"/>
      <c r="E265" s="111" t="s">
        <v>51</v>
      </c>
      <c r="F265" s="111"/>
      <c r="G265" s="111"/>
      <c r="H265" s="111"/>
      <c r="I265" s="111"/>
      <c r="J265" s="111"/>
      <c r="K265" s="111"/>
      <c r="L265" s="111"/>
      <c r="M265" s="111"/>
      <c r="N265" s="111"/>
      <c r="O265" s="111"/>
      <c r="P265" s="111"/>
      <c r="Q265" s="111"/>
      <c r="R265" s="111"/>
      <c r="S265" s="111"/>
      <c r="T265" s="73"/>
      <c r="U265" s="111" t="s">
        <v>401</v>
      </c>
      <c r="V265" s="111"/>
      <c r="W265" s="111"/>
      <c r="X265" s="111"/>
      <c r="Y265" s="111"/>
      <c r="Z265" s="111"/>
      <c r="AA265" s="111"/>
      <c r="AB265" s="73"/>
      <c r="AC265" s="111" t="s">
        <v>451</v>
      </c>
      <c r="AD265" s="111"/>
      <c r="AE265" s="111"/>
      <c r="AF265" s="111"/>
      <c r="AG265" s="111"/>
      <c r="AH265" s="111"/>
      <c r="AI265" s="111"/>
      <c r="AJ265" s="111"/>
      <c r="AK265" s="111"/>
      <c r="AL265" s="111"/>
      <c r="AM265" s="111"/>
      <c r="AN265" s="111"/>
      <c r="AO265" s="111"/>
      <c r="AP265" s="73"/>
      <c r="AQ265" s="111" t="s">
        <v>30</v>
      </c>
      <c r="AR265" s="111"/>
      <c r="AS265" s="111"/>
      <c r="AT265" s="111"/>
      <c r="AU265" s="111"/>
      <c r="AV265" s="111"/>
      <c r="AW265" s="111"/>
      <c r="AX265" s="86"/>
    </row>
    <row r="266" spans="1:51" ht="12.95" customHeight="1" x14ac:dyDescent="0.25">
      <c r="A266" s="63"/>
      <c r="B266" s="52"/>
      <c r="C266" s="111" t="s">
        <v>33</v>
      </c>
      <c r="D266" s="111"/>
      <c r="E266" s="109"/>
      <c r="F266" s="110"/>
      <c r="G266" s="110"/>
      <c r="H266" s="110"/>
      <c r="I266" s="110"/>
      <c r="J266" s="110"/>
      <c r="K266" s="110"/>
      <c r="L266" s="110"/>
      <c r="M266" s="110"/>
      <c r="N266" s="110"/>
      <c r="O266" s="110"/>
      <c r="P266" s="110"/>
      <c r="Q266" s="110"/>
      <c r="R266" s="110"/>
      <c r="S266" s="110"/>
      <c r="T266" s="75"/>
      <c r="U266" s="104"/>
      <c r="V266" s="105"/>
      <c r="W266" s="108" t="s">
        <v>388</v>
      </c>
      <c r="X266" s="105"/>
      <c r="Y266" s="105"/>
      <c r="Z266" s="152" t="s">
        <v>389</v>
      </c>
      <c r="AA266" s="152"/>
      <c r="AB266" s="75"/>
      <c r="AC266" s="109"/>
      <c r="AD266" s="110"/>
      <c r="AE266" s="110"/>
      <c r="AF266" s="110"/>
      <c r="AG266" s="110"/>
      <c r="AH266" s="110"/>
      <c r="AI266" s="110"/>
      <c r="AJ266" s="110"/>
      <c r="AK266" s="110"/>
      <c r="AL266" s="110"/>
      <c r="AM266" s="110"/>
      <c r="AN266" s="110"/>
      <c r="AO266" s="110"/>
      <c r="AP266" s="75"/>
      <c r="AQ266" s="112"/>
      <c r="AR266" s="113"/>
      <c r="AS266" s="113"/>
      <c r="AT266" s="113"/>
      <c r="AU266" s="113"/>
      <c r="AV266" s="113"/>
      <c r="AW266" s="113"/>
      <c r="AX266" s="106" t="b">
        <v>0</v>
      </c>
      <c r="AY266" s="107" t="b">
        <v>0</v>
      </c>
    </row>
    <row r="267" spans="1:51" ht="12.95" customHeight="1" x14ac:dyDescent="0.25">
      <c r="A267" s="63"/>
      <c r="B267" s="52"/>
      <c r="C267" s="111" t="s">
        <v>35</v>
      </c>
      <c r="D267" s="111"/>
      <c r="E267" s="109"/>
      <c r="F267" s="110"/>
      <c r="G267" s="110"/>
      <c r="H267" s="110"/>
      <c r="I267" s="110"/>
      <c r="J267" s="110"/>
      <c r="K267" s="110"/>
      <c r="L267" s="110"/>
      <c r="M267" s="110"/>
      <c r="N267" s="110"/>
      <c r="O267" s="110"/>
      <c r="P267" s="110"/>
      <c r="Q267" s="110"/>
      <c r="R267" s="110"/>
      <c r="S267" s="110"/>
      <c r="T267" s="75"/>
      <c r="U267" s="104"/>
      <c r="V267" s="105"/>
      <c r="W267" s="108" t="s">
        <v>388</v>
      </c>
      <c r="X267" s="105"/>
      <c r="Y267" s="105"/>
      <c r="Z267" s="152" t="s">
        <v>389</v>
      </c>
      <c r="AA267" s="152"/>
      <c r="AB267" s="75"/>
      <c r="AC267" s="109"/>
      <c r="AD267" s="110"/>
      <c r="AE267" s="110"/>
      <c r="AF267" s="110"/>
      <c r="AG267" s="110"/>
      <c r="AH267" s="110"/>
      <c r="AI267" s="110"/>
      <c r="AJ267" s="110"/>
      <c r="AK267" s="110"/>
      <c r="AL267" s="110"/>
      <c r="AM267" s="110"/>
      <c r="AN267" s="110"/>
      <c r="AO267" s="110"/>
      <c r="AP267" s="75"/>
      <c r="AQ267" s="151"/>
      <c r="AR267" s="151"/>
      <c r="AS267" s="151"/>
      <c r="AT267" s="151"/>
      <c r="AU267" s="151"/>
      <c r="AV267" s="151"/>
      <c r="AW267" s="151"/>
      <c r="AX267" s="106" t="b">
        <v>0</v>
      </c>
      <c r="AY267" s="107" t="b">
        <v>0</v>
      </c>
    </row>
    <row r="268" spans="1:51" ht="5.0999999999999996" customHeight="1" x14ac:dyDescent="0.25">
      <c r="A268" s="63"/>
      <c r="B268" s="54"/>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1" ht="5.0999999999999996" customHeight="1" x14ac:dyDescent="0.25">
      <c r="A269" s="63"/>
      <c r="C269" s="79"/>
      <c r="D269" s="79"/>
      <c r="E269" s="79"/>
      <c r="F269" s="79"/>
      <c r="G269" s="79"/>
      <c r="H269" s="79"/>
      <c r="I269" s="79"/>
      <c r="J269" s="79"/>
      <c r="K269" s="79"/>
      <c r="L269" s="79"/>
      <c r="M269" s="79"/>
      <c r="N269" s="79"/>
      <c r="O269" s="79"/>
      <c r="P269" s="79"/>
      <c r="Q269" s="79"/>
      <c r="R269" s="79"/>
      <c r="S269" s="79"/>
      <c r="T269" s="79"/>
      <c r="U269" s="79"/>
      <c r="V269" s="79"/>
      <c r="W269" s="79"/>
      <c r="X269" s="79"/>
      <c r="Y269" s="79"/>
      <c r="Z269" s="79"/>
      <c r="AA269" s="79"/>
      <c r="AB269" s="79"/>
      <c r="AC269" s="79"/>
      <c r="AD269" s="79"/>
      <c r="AE269" s="79"/>
      <c r="AF269" s="79"/>
      <c r="AG269" s="79"/>
      <c r="AH269" s="79"/>
      <c r="AI269" s="79"/>
      <c r="AJ269" s="79"/>
      <c r="AK269" s="79"/>
      <c r="AL269" s="79"/>
      <c r="AM269" s="79"/>
      <c r="AN269" s="79"/>
      <c r="AO269" s="79"/>
      <c r="AP269" s="79"/>
      <c r="AQ269" s="79"/>
      <c r="AR269" s="79"/>
      <c r="AS269" s="79"/>
      <c r="AT269" s="79"/>
      <c r="AU269" s="79"/>
      <c r="AV269" s="79"/>
      <c r="AW269" s="79"/>
      <c r="AX269" s="79"/>
    </row>
    <row r="270" spans="1:51" ht="5.0999999999999996" customHeight="1" x14ac:dyDescent="0.25">
      <c r="A270" s="63"/>
      <c r="B270" s="49"/>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c r="AK270" s="84"/>
      <c r="AL270" s="84"/>
      <c r="AM270" s="84"/>
      <c r="AN270" s="84"/>
      <c r="AO270" s="84"/>
      <c r="AP270" s="84"/>
      <c r="AQ270" s="84"/>
      <c r="AR270" s="84"/>
      <c r="AS270" s="84"/>
      <c r="AT270" s="84"/>
      <c r="AU270" s="84"/>
      <c r="AV270" s="84"/>
      <c r="AW270" s="84"/>
      <c r="AX270" s="85"/>
    </row>
    <row r="271" spans="1:51" ht="12.95" customHeight="1" x14ac:dyDescent="0.25">
      <c r="A271" s="63"/>
      <c r="B271" s="52"/>
      <c r="C271" s="114" t="s">
        <v>427</v>
      </c>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4"/>
      <c r="AL271" s="114"/>
      <c r="AM271" s="103"/>
      <c r="AN271" s="103"/>
      <c r="AO271" s="103"/>
      <c r="AP271" s="103"/>
      <c r="AQ271" s="103" t="s">
        <v>388</v>
      </c>
      <c r="AR271" s="103"/>
      <c r="AS271" s="103"/>
      <c r="AT271" s="103"/>
      <c r="AU271" s="103" t="s">
        <v>389</v>
      </c>
      <c r="AV271" s="103"/>
      <c r="AW271" s="103"/>
      <c r="AX271" s="106" t="b">
        <v>0</v>
      </c>
    </row>
    <row r="272" spans="1:51" ht="5.0999999999999996" customHeight="1" x14ac:dyDescent="0.25">
      <c r="A272" s="63"/>
      <c r="B272" s="52"/>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c r="AA272" s="73"/>
      <c r="AB272" s="73"/>
      <c r="AC272" s="73"/>
      <c r="AD272" s="73"/>
      <c r="AE272" s="73"/>
      <c r="AF272" s="73"/>
      <c r="AG272" s="73"/>
      <c r="AH272" s="73"/>
      <c r="AI272" s="73"/>
      <c r="AJ272" s="73"/>
      <c r="AK272" s="73"/>
      <c r="AL272" s="73"/>
      <c r="AM272" s="73"/>
      <c r="AN272" s="73"/>
      <c r="AO272" s="73"/>
      <c r="AP272" s="73"/>
      <c r="AQ272" s="73"/>
      <c r="AR272" s="73"/>
      <c r="AS272" s="73"/>
      <c r="AT272" s="73"/>
      <c r="AU272" s="73"/>
      <c r="AV272" s="73"/>
      <c r="AW272" s="73"/>
      <c r="AX272" s="86"/>
    </row>
    <row r="273" spans="1:50" ht="12.95" customHeight="1" x14ac:dyDescent="0.25">
      <c r="A273" s="63"/>
      <c r="B273" s="52"/>
      <c r="C273" s="73"/>
      <c r="D273" s="73"/>
      <c r="E273" s="111" t="s">
        <v>51</v>
      </c>
      <c r="F273" s="111"/>
      <c r="G273" s="111"/>
      <c r="H273" s="111"/>
      <c r="I273" s="111"/>
      <c r="J273" s="111"/>
      <c r="K273" s="111"/>
      <c r="L273" s="111"/>
      <c r="M273" s="111"/>
      <c r="N273" s="111"/>
      <c r="O273" s="111"/>
      <c r="P273" s="111"/>
      <c r="Q273" s="111"/>
      <c r="R273" s="111"/>
      <c r="S273" s="111"/>
      <c r="T273" s="73"/>
      <c r="U273" s="111" t="s">
        <v>4</v>
      </c>
      <c r="V273" s="111"/>
      <c r="W273" s="111"/>
      <c r="X273" s="111"/>
      <c r="Y273" s="111"/>
      <c r="Z273" s="111"/>
      <c r="AA273" s="111"/>
      <c r="AB273" s="73"/>
      <c r="AC273" s="111" t="s">
        <v>451</v>
      </c>
      <c r="AD273" s="111"/>
      <c r="AE273" s="111"/>
      <c r="AF273" s="111"/>
      <c r="AG273" s="111"/>
      <c r="AH273" s="111"/>
      <c r="AI273" s="111"/>
      <c r="AJ273" s="111"/>
      <c r="AK273" s="111"/>
      <c r="AL273" s="111"/>
      <c r="AM273" s="111"/>
      <c r="AN273" s="111"/>
      <c r="AO273" s="111"/>
      <c r="AP273" s="73"/>
      <c r="AQ273" s="111" t="s">
        <v>30</v>
      </c>
      <c r="AR273" s="111"/>
      <c r="AS273" s="111"/>
      <c r="AT273" s="111"/>
      <c r="AU273" s="111"/>
      <c r="AV273" s="111"/>
      <c r="AW273" s="111"/>
      <c r="AX273" s="86"/>
    </row>
    <row r="274" spans="1:50" s="42" customFormat="1" ht="12.95" customHeight="1" x14ac:dyDescent="0.25">
      <c r="A274" s="63"/>
      <c r="B274" s="52"/>
      <c r="C274" s="111" t="s">
        <v>33</v>
      </c>
      <c r="D274" s="111"/>
      <c r="E274" s="109"/>
      <c r="F274" s="110"/>
      <c r="G274" s="110"/>
      <c r="H274" s="110"/>
      <c r="I274" s="110"/>
      <c r="J274" s="110"/>
      <c r="K274" s="110"/>
      <c r="L274" s="110"/>
      <c r="M274" s="110"/>
      <c r="N274" s="110"/>
      <c r="O274" s="110"/>
      <c r="P274" s="110"/>
      <c r="Q274" s="110"/>
      <c r="R274" s="110"/>
      <c r="S274" s="110"/>
      <c r="T274" s="75"/>
      <c r="U274" s="109"/>
      <c r="V274" s="110"/>
      <c r="W274" s="110"/>
      <c r="X274" s="110"/>
      <c r="Y274" s="110"/>
      <c r="Z274" s="110"/>
      <c r="AA274" s="110"/>
      <c r="AB274" s="75"/>
      <c r="AC274" s="109"/>
      <c r="AD274" s="110"/>
      <c r="AE274" s="110"/>
      <c r="AF274" s="110"/>
      <c r="AG274" s="110"/>
      <c r="AH274" s="110"/>
      <c r="AI274" s="110"/>
      <c r="AJ274" s="110"/>
      <c r="AK274" s="110"/>
      <c r="AL274" s="110"/>
      <c r="AM274" s="110"/>
      <c r="AN274" s="110"/>
      <c r="AO274" s="110"/>
      <c r="AP274" s="75"/>
      <c r="AQ274" s="112"/>
      <c r="AR274" s="113"/>
      <c r="AS274" s="113"/>
      <c r="AT274" s="113"/>
      <c r="AU274" s="113"/>
      <c r="AV274" s="113"/>
      <c r="AW274" s="113"/>
      <c r="AX274" s="86"/>
    </row>
    <row r="275" spans="1:50" ht="12.95" customHeight="1" x14ac:dyDescent="0.25">
      <c r="A275" s="63"/>
      <c r="B275" s="52"/>
      <c r="C275" s="111" t="s">
        <v>35</v>
      </c>
      <c r="D275" s="111"/>
      <c r="E275" s="109"/>
      <c r="F275" s="110"/>
      <c r="G275" s="110"/>
      <c r="H275" s="110"/>
      <c r="I275" s="110"/>
      <c r="J275" s="110"/>
      <c r="K275" s="110"/>
      <c r="L275" s="110"/>
      <c r="M275" s="110"/>
      <c r="N275" s="110"/>
      <c r="O275" s="110"/>
      <c r="P275" s="110"/>
      <c r="Q275" s="110"/>
      <c r="R275" s="110"/>
      <c r="S275" s="110"/>
      <c r="T275" s="75"/>
      <c r="U275" s="109"/>
      <c r="V275" s="110"/>
      <c r="W275" s="110"/>
      <c r="X275" s="110"/>
      <c r="Y275" s="110"/>
      <c r="Z275" s="110"/>
      <c r="AA275" s="110"/>
      <c r="AB275" s="75"/>
      <c r="AC275" s="109"/>
      <c r="AD275" s="110"/>
      <c r="AE275" s="110"/>
      <c r="AF275" s="110"/>
      <c r="AG275" s="110"/>
      <c r="AH275" s="110"/>
      <c r="AI275" s="110"/>
      <c r="AJ275" s="110"/>
      <c r="AK275" s="110"/>
      <c r="AL275" s="110"/>
      <c r="AM275" s="110"/>
      <c r="AN275" s="110"/>
      <c r="AO275" s="110"/>
      <c r="AP275" s="75"/>
      <c r="AQ275" s="112"/>
      <c r="AR275" s="113"/>
      <c r="AS275" s="113"/>
      <c r="AT275" s="113"/>
      <c r="AU275" s="113"/>
      <c r="AV275" s="113"/>
      <c r="AW275" s="113"/>
      <c r="AX275" s="86"/>
    </row>
    <row r="276" spans="1:50" ht="4.5" customHeight="1" x14ac:dyDescent="0.25">
      <c r="A276" s="63"/>
      <c r="B276" s="54"/>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0" ht="4.5" customHeight="1" x14ac:dyDescent="0.25">
      <c r="A277" s="63"/>
      <c r="C277" s="79"/>
      <c r="D277" s="79"/>
      <c r="E277" s="79"/>
      <c r="F277" s="79"/>
      <c r="G277" s="79"/>
      <c r="H277" s="79"/>
      <c r="I277" s="79"/>
      <c r="J277" s="79"/>
      <c r="K277" s="79"/>
      <c r="L277" s="79"/>
      <c r="M277" s="79"/>
      <c r="N277" s="79"/>
      <c r="O277" s="79"/>
      <c r="P277" s="79"/>
      <c r="Q277" s="79"/>
      <c r="R277" s="79"/>
      <c r="S277" s="79"/>
      <c r="T277" s="79"/>
      <c r="U277" s="79"/>
      <c r="V277" s="79"/>
      <c r="W277" s="79"/>
      <c r="X277" s="79"/>
      <c r="Y277" s="79"/>
      <c r="Z277" s="79"/>
      <c r="AA277" s="79"/>
      <c r="AB277" s="79"/>
      <c r="AC277" s="79"/>
      <c r="AD277" s="79"/>
      <c r="AE277" s="79"/>
      <c r="AF277" s="79"/>
      <c r="AG277" s="79"/>
      <c r="AH277" s="79"/>
      <c r="AI277" s="79"/>
      <c r="AJ277" s="79"/>
      <c r="AK277" s="79"/>
      <c r="AL277" s="79"/>
      <c r="AM277" s="79"/>
      <c r="AN277" s="79"/>
      <c r="AO277" s="79"/>
      <c r="AP277" s="79"/>
      <c r="AQ277" s="79"/>
      <c r="AR277" s="79"/>
      <c r="AS277" s="79"/>
      <c r="AT277" s="79"/>
      <c r="AU277" s="79"/>
      <c r="AV277" s="79"/>
      <c r="AW277" s="79"/>
      <c r="AX277" s="79"/>
    </row>
    <row r="278" spans="1:50" ht="4.5" customHeight="1" x14ac:dyDescent="0.25">
      <c r="A278" s="63"/>
      <c r="B278" s="49"/>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c r="AK278" s="84"/>
      <c r="AL278" s="84"/>
      <c r="AM278" s="84"/>
      <c r="AN278" s="84"/>
      <c r="AO278" s="84"/>
      <c r="AP278" s="84"/>
      <c r="AQ278" s="84"/>
      <c r="AR278" s="84"/>
      <c r="AS278" s="84"/>
      <c r="AT278" s="84"/>
      <c r="AU278" s="84"/>
      <c r="AV278" s="84"/>
      <c r="AW278" s="84"/>
      <c r="AX278" s="85"/>
    </row>
    <row r="279" spans="1:50" ht="12.95" customHeight="1" x14ac:dyDescent="0.25">
      <c r="A279" s="63"/>
      <c r="B279" s="52"/>
      <c r="C279" s="114" t="s">
        <v>428</v>
      </c>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4"/>
      <c r="AL279" s="114"/>
      <c r="AM279" s="103"/>
      <c r="AN279" s="103"/>
      <c r="AO279" s="103"/>
      <c r="AP279" s="103"/>
      <c r="AQ279" s="103" t="s">
        <v>388</v>
      </c>
      <c r="AR279" s="103"/>
      <c r="AS279" s="103"/>
      <c r="AT279" s="103"/>
      <c r="AU279" s="103" t="s">
        <v>389</v>
      </c>
      <c r="AV279" s="103"/>
      <c r="AW279" s="103"/>
      <c r="AX279" s="106" t="b">
        <v>0</v>
      </c>
    </row>
    <row r="280" spans="1:50" ht="5.0999999999999996" customHeight="1" x14ac:dyDescent="0.25">
      <c r="A280" s="63"/>
      <c r="B280" s="52"/>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86"/>
    </row>
    <row r="281" spans="1:50" ht="12.95" customHeight="1" x14ac:dyDescent="0.25">
      <c r="A281" s="63"/>
      <c r="B281" s="52"/>
      <c r="C281" s="73"/>
      <c r="D281" s="73"/>
      <c r="E281" s="111" t="s">
        <v>51</v>
      </c>
      <c r="F281" s="111"/>
      <c r="G281" s="111"/>
      <c r="H281" s="111"/>
      <c r="I281" s="111"/>
      <c r="J281" s="111"/>
      <c r="K281" s="111"/>
      <c r="L281" s="111"/>
      <c r="M281" s="111"/>
      <c r="N281" s="111"/>
      <c r="O281" s="111"/>
      <c r="P281" s="111"/>
      <c r="Q281" s="111"/>
      <c r="R281" s="111"/>
      <c r="S281" s="111"/>
      <c r="T281" s="73"/>
      <c r="U281" s="111" t="s">
        <v>4</v>
      </c>
      <c r="V281" s="111"/>
      <c r="W281" s="111"/>
      <c r="X281" s="111"/>
      <c r="Y281" s="111"/>
      <c r="Z281" s="111"/>
      <c r="AA281" s="111"/>
      <c r="AB281" s="73"/>
      <c r="AC281" s="111" t="s">
        <v>451</v>
      </c>
      <c r="AD281" s="111"/>
      <c r="AE281" s="111"/>
      <c r="AF281" s="111"/>
      <c r="AG281" s="111"/>
      <c r="AH281" s="111"/>
      <c r="AI281" s="111"/>
      <c r="AJ281" s="111"/>
      <c r="AK281" s="111"/>
      <c r="AL281" s="111"/>
      <c r="AM281" s="111"/>
      <c r="AN281" s="111"/>
      <c r="AO281" s="111"/>
      <c r="AP281" s="73"/>
      <c r="AQ281" s="111" t="s">
        <v>30</v>
      </c>
      <c r="AR281" s="111"/>
      <c r="AS281" s="111"/>
      <c r="AT281" s="111"/>
      <c r="AU281" s="111"/>
      <c r="AV281" s="111"/>
      <c r="AW281" s="111"/>
      <c r="AX281" s="86"/>
    </row>
    <row r="282" spans="1:50" ht="12.95" customHeight="1" x14ac:dyDescent="0.25">
      <c r="A282" s="63"/>
      <c r="B282" s="52"/>
      <c r="C282" s="111" t="s">
        <v>33</v>
      </c>
      <c r="D282" s="111"/>
      <c r="E282" s="109"/>
      <c r="F282" s="110"/>
      <c r="G282" s="110"/>
      <c r="H282" s="110"/>
      <c r="I282" s="110"/>
      <c r="J282" s="110"/>
      <c r="K282" s="110"/>
      <c r="L282" s="110"/>
      <c r="M282" s="110"/>
      <c r="N282" s="110"/>
      <c r="O282" s="110"/>
      <c r="P282" s="110"/>
      <c r="Q282" s="110"/>
      <c r="R282" s="110"/>
      <c r="S282" s="110"/>
      <c r="T282" s="75"/>
      <c r="U282" s="109"/>
      <c r="V282" s="110"/>
      <c r="W282" s="110"/>
      <c r="X282" s="110"/>
      <c r="Y282" s="110"/>
      <c r="Z282" s="110"/>
      <c r="AA282" s="110"/>
      <c r="AB282" s="75"/>
      <c r="AC282" s="109"/>
      <c r="AD282" s="110"/>
      <c r="AE282" s="110"/>
      <c r="AF282" s="110"/>
      <c r="AG282" s="110"/>
      <c r="AH282" s="110"/>
      <c r="AI282" s="110"/>
      <c r="AJ282" s="110"/>
      <c r="AK282" s="110"/>
      <c r="AL282" s="110"/>
      <c r="AM282" s="110"/>
      <c r="AN282" s="110"/>
      <c r="AO282" s="110"/>
      <c r="AP282" s="75"/>
      <c r="AQ282" s="112"/>
      <c r="AR282" s="113"/>
      <c r="AS282" s="113"/>
      <c r="AT282" s="113"/>
      <c r="AU282" s="113"/>
      <c r="AV282" s="113"/>
      <c r="AW282" s="113"/>
      <c r="AX282" s="86"/>
    </row>
    <row r="283" spans="1:50" ht="12.95" customHeight="1" x14ac:dyDescent="0.25">
      <c r="A283" s="63"/>
      <c r="B283" s="52"/>
      <c r="C283" s="111" t="s">
        <v>35</v>
      </c>
      <c r="D283" s="111"/>
      <c r="E283" s="109"/>
      <c r="F283" s="110"/>
      <c r="G283" s="110"/>
      <c r="H283" s="110"/>
      <c r="I283" s="110"/>
      <c r="J283" s="110"/>
      <c r="K283" s="110"/>
      <c r="L283" s="110"/>
      <c r="M283" s="110"/>
      <c r="N283" s="110"/>
      <c r="O283" s="110"/>
      <c r="P283" s="110"/>
      <c r="Q283" s="110"/>
      <c r="R283" s="110"/>
      <c r="S283" s="110"/>
      <c r="T283" s="75"/>
      <c r="U283" s="109"/>
      <c r="V283" s="110"/>
      <c r="W283" s="110"/>
      <c r="X283" s="110"/>
      <c r="Y283" s="110"/>
      <c r="Z283" s="110"/>
      <c r="AA283" s="110"/>
      <c r="AB283" s="75"/>
      <c r="AC283" s="109"/>
      <c r="AD283" s="110"/>
      <c r="AE283" s="110"/>
      <c r="AF283" s="110"/>
      <c r="AG283" s="110"/>
      <c r="AH283" s="110"/>
      <c r="AI283" s="110"/>
      <c r="AJ283" s="110"/>
      <c r="AK283" s="110"/>
      <c r="AL283" s="110"/>
      <c r="AM283" s="110"/>
      <c r="AN283" s="110"/>
      <c r="AO283" s="110"/>
      <c r="AP283" s="75"/>
      <c r="AQ283" s="112"/>
      <c r="AR283" s="113"/>
      <c r="AS283" s="113"/>
      <c r="AT283" s="113"/>
      <c r="AU283" s="113"/>
      <c r="AV283" s="113"/>
      <c r="AW283" s="113"/>
      <c r="AX283" s="86"/>
    </row>
    <row r="284" spans="1:50" ht="4.5" customHeight="1" x14ac:dyDescent="0.25">
      <c r="A284" s="63"/>
      <c r="B284" s="54"/>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9"/>
    </row>
    <row r="285" spans="1:50" ht="4.5" customHeight="1" x14ac:dyDescent="0.25">
      <c r="A285" s="63"/>
      <c r="C285" s="79"/>
      <c r="D285" s="79"/>
      <c r="E285" s="79"/>
      <c r="F285" s="79"/>
      <c r="G285" s="79"/>
      <c r="H285" s="79"/>
      <c r="I285" s="79"/>
      <c r="J285" s="79"/>
      <c r="K285" s="79"/>
      <c r="L285" s="79"/>
      <c r="M285" s="79"/>
      <c r="N285" s="79"/>
      <c r="O285" s="79"/>
      <c r="P285" s="79"/>
      <c r="Q285" s="79"/>
      <c r="R285" s="79"/>
      <c r="S285" s="79"/>
      <c r="T285" s="79"/>
      <c r="U285" s="79"/>
      <c r="V285" s="79"/>
      <c r="W285" s="79"/>
      <c r="X285" s="79"/>
      <c r="Y285" s="79"/>
      <c r="Z285" s="79"/>
      <c r="AA285" s="79"/>
      <c r="AB285" s="79"/>
      <c r="AC285" s="79"/>
      <c r="AD285" s="79"/>
      <c r="AE285" s="79"/>
      <c r="AF285" s="79"/>
      <c r="AG285" s="79"/>
      <c r="AH285" s="79"/>
      <c r="AI285" s="79"/>
      <c r="AJ285" s="79"/>
      <c r="AK285" s="79"/>
      <c r="AL285" s="79"/>
      <c r="AM285" s="79"/>
      <c r="AN285" s="79"/>
      <c r="AO285" s="79"/>
      <c r="AP285" s="79"/>
      <c r="AQ285" s="79"/>
      <c r="AR285" s="79"/>
      <c r="AS285" s="79"/>
      <c r="AT285" s="79"/>
      <c r="AU285" s="79"/>
      <c r="AV285" s="79"/>
      <c r="AW285" s="79"/>
      <c r="AX285" s="79"/>
    </row>
    <row r="286" spans="1:50" ht="4.5" customHeight="1" x14ac:dyDescent="0.25">
      <c r="A286" s="63"/>
      <c r="B286" s="49"/>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5"/>
    </row>
    <row r="287" spans="1:50" ht="12.95" customHeight="1" x14ac:dyDescent="0.25">
      <c r="A287" s="63"/>
      <c r="B287" s="52"/>
      <c r="C287" s="114" t="s">
        <v>429</v>
      </c>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4"/>
      <c r="AL287" s="114"/>
      <c r="AM287" s="103"/>
      <c r="AN287" s="103"/>
      <c r="AO287" s="103"/>
      <c r="AP287" s="103"/>
      <c r="AQ287" s="103" t="s">
        <v>388</v>
      </c>
      <c r="AR287" s="103"/>
      <c r="AS287" s="103"/>
      <c r="AT287" s="103"/>
      <c r="AU287" s="103" t="s">
        <v>389</v>
      </c>
      <c r="AV287" s="103"/>
      <c r="AW287" s="103"/>
      <c r="AX287" s="106" t="b">
        <v>0</v>
      </c>
    </row>
    <row r="288" spans="1:50" ht="5.0999999999999996" customHeight="1" x14ac:dyDescent="0.25">
      <c r="A288" s="63"/>
      <c r="B288" s="52"/>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86"/>
    </row>
    <row r="289" spans="1:50" ht="12.95" customHeight="1" x14ac:dyDescent="0.25">
      <c r="A289" s="63"/>
      <c r="B289" s="52"/>
      <c r="C289" s="73"/>
      <c r="D289" s="73"/>
      <c r="E289" s="111" t="s">
        <v>383</v>
      </c>
      <c r="F289" s="111"/>
      <c r="G289" s="111"/>
      <c r="H289" s="111"/>
      <c r="I289" s="111"/>
      <c r="J289" s="111"/>
      <c r="K289" s="111"/>
      <c r="L289" s="111"/>
      <c r="M289" s="111"/>
      <c r="N289" s="111"/>
      <c r="O289" s="111"/>
      <c r="P289" s="111"/>
      <c r="Q289" s="111"/>
      <c r="R289" s="111"/>
      <c r="S289" s="111"/>
      <c r="T289" s="73"/>
      <c r="U289" s="111" t="s">
        <v>4</v>
      </c>
      <c r="V289" s="111"/>
      <c r="W289" s="111"/>
      <c r="X289" s="111"/>
      <c r="Y289" s="111"/>
      <c r="Z289" s="111"/>
      <c r="AA289" s="111"/>
      <c r="AB289" s="73"/>
      <c r="AC289" s="111" t="s">
        <v>52</v>
      </c>
      <c r="AD289" s="111"/>
      <c r="AE289" s="111"/>
      <c r="AF289" s="111"/>
      <c r="AG289" s="111"/>
      <c r="AH289" s="111"/>
      <c r="AI289" s="111"/>
      <c r="AJ289" s="111"/>
      <c r="AK289" s="111"/>
      <c r="AL289" s="111"/>
      <c r="AM289" s="111"/>
      <c r="AN289" s="111"/>
      <c r="AO289" s="111"/>
      <c r="AP289" s="73"/>
      <c r="AQ289" s="111" t="s">
        <v>30</v>
      </c>
      <c r="AR289" s="111"/>
      <c r="AS289" s="111"/>
      <c r="AT289" s="111"/>
      <c r="AU289" s="111"/>
      <c r="AV289" s="111"/>
      <c r="AW289" s="111"/>
      <c r="AX289" s="86"/>
    </row>
    <row r="290" spans="1:50" ht="12.95" customHeight="1" x14ac:dyDescent="0.25">
      <c r="A290" s="63"/>
      <c r="B290" s="52"/>
      <c r="C290" s="111" t="s">
        <v>33</v>
      </c>
      <c r="D290" s="111"/>
      <c r="E290" s="109"/>
      <c r="F290" s="110"/>
      <c r="G290" s="110"/>
      <c r="H290" s="110"/>
      <c r="I290" s="110"/>
      <c r="J290" s="110"/>
      <c r="K290" s="110"/>
      <c r="L290" s="110"/>
      <c r="M290" s="110"/>
      <c r="N290" s="110"/>
      <c r="O290" s="110"/>
      <c r="P290" s="110"/>
      <c r="Q290" s="110"/>
      <c r="R290" s="110"/>
      <c r="S290" s="110"/>
      <c r="T290" s="75"/>
      <c r="U290" s="109"/>
      <c r="V290" s="110"/>
      <c r="W290" s="110"/>
      <c r="X290" s="110"/>
      <c r="Y290" s="110"/>
      <c r="Z290" s="110"/>
      <c r="AA290" s="110"/>
      <c r="AB290" s="75"/>
      <c r="AC290" s="109"/>
      <c r="AD290" s="110"/>
      <c r="AE290" s="110"/>
      <c r="AF290" s="110"/>
      <c r="AG290" s="110"/>
      <c r="AH290" s="110"/>
      <c r="AI290" s="110"/>
      <c r="AJ290" s="110"/>
      <c r="AK290" s="110"/>
      <c r="AL290" s="110"/>
      <c r="AM290" s="110"/>
      <c r="AN290" s="110"/>
      <c r="AO290" s="110"/>
      <c r="AP290" s="75"/>
      <c r="AQ290" s="112"/>
      <c r="AR290" s="113"/>
      <c r="AS290" s="113"/>
      <c r="AT290" s="113"/>
      <c r="AU290" s="113"/>
      <c r="AV290" s="113"/>
      <c r="AW290" s="113"/>
      <c r="AX290" s="86"/>
    </row>
    <row r="291" spans="1:50" ht="12.95" customHeight="1" x14ac:dyDescent="0.25">
      <c r="A291" s="63"/>
      <c r="B291" s="52"/>
      <c r="C291" s="111" t="s">
        <v>35</v>
      </c>
      <c r="D291" s="111"/>
      <c r="E291" s="109"/>
      <c r="F291" s="110"/>
      <c r="G291" s="110"/>
      <c r="H291" s="110"/>
      <c r="I291" s="110"/>
      <c r="J291" s="110"/>
      <c r="K291" s="110"/>
      <c r="L291" s="110"/>
      <c r="M291" s="110"/>
      <c r="N291" s="110"/>
      <c r="O291" s="110"/>
      <c r="P291" s="110"/>
      <c r="Q291" s="110"/>
      <c r="R291" s="110"/>
      <c r="S291" s="110"/>
      <c r="T291" s="75"/>
      <c r="U291" s="109"/>
      <c r="V291" s="110"/>
      <c r="W291" s="110"/>
      <c r="X291" s="110"/>
      <c r="Y291" s="110"/>
      <c r="Z291" s="110"/>
      <c r="AA291" s="110"/>
      <c r="AB291" s="75"/>
      <c r="AC291" s="109"/>
      <c r="AD291" s="110"/>
      <c r="AE291" s="110"/>
      <c r="AF291" s="110"/>
      <c r="AG291" s="110"/>
      <c r="AH291" s="110"/>
      <c r="AI291" s="110"/>
      <c r="AJ291" s="110"/>
      <c r="AK291" s="110"/>
      <c r="AL291" s="110"/>
      <c r="AM291" s="110"/>
      <c r="AN291" s="110"/>
      <c r="AO291" s="110"/>
      <c r="AP291" s="75"/>
      <c r="AQ291" s="112"/>
      <c r="AR291" s="113"/>
      <c r="AS291" s="113"/>
      <c r="AT291" s="113"/>
      <c r="AU291" s="113"/>
      <c r="AV291" s="113"/>
      <c r="AW291" s="113"/>
      <c r="AX291" s="86"/>
    </row>
    <row r="292" spans="1:50" ht="12.95" customHeight="1" x14ac:dyDescent="0.25">
      <c r="A292" s="63"/>
      <c r="B292" s="52"/>
      <c r="C292" s="111" t="s">
        <v>36</v>
      </c>
      <c r="D292" s="111"/>
      <c r="E292" s="109"/>
      <c r="F292" s="110"/>
      <c r="G292" s="110"/>
      <c r="H292" s="110"/>
      <c r="I292" s="110"/>
      <c r="J292" s="110"/>
      <c r="K292" s="110"/>
      <c r="L292" s="110"/>
      <c r="M292" s="110"/>
      <c r="N292" s="110"/>
      <c r="O292" s="110"/>
      <c r="P292" s="110"/>
      <c r="Q292" s="110"/>
      <c r="R292" s="110"/>
      <c r="S292" s="110"/>
      <c r="T292" s="75"/>
      <c r="U292" s="109"/>
      <c r="V292" s="110"/>
      <c r="W292" s="110"/>
      <c r="X292" s="110"/>
      <c r="Y292" s="110"/>
      <c r="Z292" s="110"/>
      <c r="AA292" s="110"/>
      <c r="AB292" s="75"/>
      <c r="AC292" s="109"/>
      <c r="AD292" s="110"/>
      <c r="AE292" s="110"/>
      <c r="AF292" s="110"/>
      <c r="AG292" s="110"/>
      <c r="AH292" s="110"/>
      <c r="AI292" s="110"/>
      <c r="AJ292" s="110"/>
      <c r="AK292" s="110"/>
      <c r="AL292" s="110"/>
      <c r="AM292" s="110"/>
      <c r="AN292" s="110"/>
      <c r="AO292" s="110"/>
      <c r="AP292" s="75"/>
      <c r="AQ292" s="112"/>
      <c r="AR292" s="113"/>
      <c r="AS292" s="113"/>
      <c r="AT292" s="113"/>
      <c r="AU292" s="113"/>
      <c r="AV292" s="113"/>
      <c r="AW292" s="113"/>
      <c r="AX292" s="86"/>
    </row>
    <row r="293" spans="1:50" ht="12.95" customHeight="1" x14ac:dyDescent="0.25">
      <c r="A293" s="63"/>
      <c r="B293" s="52"/>
      <c r="C293" s="111" t="s">
        <v>37</v>
      </c>
      <c r="D293" s="111"/>
      <c r="E293" s="109"/>
      <c r="F293" s="110"/>
      <c r="G293" s="110"/>
      <c r="H293" s="110"/>
      <c r="I293" s="110"/>
      <c r="J293" s="110"/>
      <c r="K293" s="110"/>
      <c r="L293" s="110"/>
      <c r="M293" s="110"/>
      <c r="N293" s="110"/>
      <c r="O293" s="110"/>
      <c r="P293" s="110"/>
      <c r="Q293" s="110"/>
      <c r="R293" s="110"/>
      <c r="S293" s="110"/>
      <c r="T293" s="75"/>
      <c r="U293" s="109"/>
      <c r="V293" s="110"/>
      <c r="W293" s="110"/>
      <c r="X293" s="110"/>
      <c r="Y293" s="110"/>
      <c r="Z293" s="110"/>
      <c r="AA293" s="110"/>
      <c r="AB293" s="75"/>
      <c r="AC293" s="109"/>
      <c r="AD293" s="110"/>
      <c r="AE293" s="110"/>
      <c r="AF293" s="110"/>
      <c r="AG293" s="110"/>
      <c r="AH293" s="110"/>
      <c r="AI293" s="110"/>
      <c r="AJ293" s="110"/>
      <c r="AK293" s="110"/>
      <c r="AL293" s="110"/>
      <c r="AM293" s="110"/>
      <c r="AN293" s="110"/>
      <c r="AO293" s="110"/>
      <c r="AP293" s="75"/>
      <c r="AQ293" s="112"/>
      <c r="AR293" s="113"/>
      <c r="AS293" s="113"/>
      <c r="AT293" s="113"/>
      <c r="AU293" s="113"/>
      <c r="AV293" s="113"/>
      <c r="AW293" s="113"/>
      <c r="AX293" s="86"/>
    </row>
    <row r="294" spans="1:50" ht="4.5" customHeight="1" x14ac:dyDescent="0.25">
      <c r="A294" s="63"/>
      <c r="B294" s="54"/>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9"/>
    </row>
    <row r="295" spans="1:50" ht="4.5" customHeight="1" x14ac:dyDescent="0.25">
      <c r="A295" s="63"/>
      <c r="C295" s="79"/>
      <c r="D295" s="79"/>
      <c r="E295" s="79"/>
      <c r="F295" s="79"/>
      <c r="G295" s="79"/>
      <c r="H295" s="79"/>
      <c r="I295" s="79"/>
      <c r="J295" s="79"/>
      <c r="K295" s="79"/>
      <c r="L295" s="79"/>
      <c r="M295" s="79"/>
      <c r="N295" s="79"/>
      <c r="O295" s="79"/>
      <c r="P295" s="79"/>
      <c r="Q295" s="79"/>
      <c r="R295" s="79"/>
      <c r="S295" s="79"/>
      <c r="T295" s="79"/>
      <c r="U295" s="79"/>
      <c r="V295" s="79"/>
      <c r="W295" s="79"/>
      <c r="X295" s="79"/>
      <c r="Y295" s="79"/>
      <c r="Z295" s="79"/>
      <c r="AA295" s="79"/>
      <c r="AB295" s="79"/>
      <c r="AC295" s="79"/>
      <c r="AD295" s="79"/>
      <c r="AE295" s="79"/>
      <c r="AF295" s="79"/>
      <c r="AG295" s="79"/>
      <c r="AH295" s="79"/>
      <c r="AI295" s="79"/>
      <c r="AJ295" s="79"/>
      <c r="AK295" s="79"/>
      <c r="AL295" s="79"/>
      <c r="AM295" s="79"/>
      <c r="AN295" s="79"/>
      <c r="AO295" s="79"/>
      <c r="AP295" s="79"/>
      <c r="AQ295" s="79"/>
      <c r="AR295" s="79"/>
      <c r="AS295" s="79"/>
      <c r="AT295" s="79"/>
      <c r="AU295" s="79"/>
      <c r="AV295" s="79"/>
      <c r="AW295" s="79"/>
      <c r="AX295" s="79"/>
    </row>
    <row r="296" spans="1:50" ht="4.5" customHeight="1" x14ac:dyDescent="0.25">
      <c r="A296" s="63"/>
      <c r="B296" s="49"/>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84"/>
      <c r="AV296" s="84"/>
      <c r="AW296" s="84"/>
      <c r="AX296" s="85"/>
    </row>
    <row r="297" spans="1:50" ht="12.95" customHeight="1" x14ac:dyDescent="0.25">
      <c r="A297" s="63"/>
      <c r="B297" s="52"/>
      <c r="C297" s="114" t="s">
        <v>430</v>
      </c>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4"/>
      <c r="AL297" s="114"/>
      <c r="AM297" s="103"/>
      <c r="AN297" s="103"/>
      <c r="AO297" s="103"/>
      <c r="AP297" s="103"/>
      <c r="AQ297" s="103" t="s">
        <v>388</v>
      </c>
      <c r="AR297" s="103"/>
      <c r="AS297" s="103"/>
      <c r="AT297" s="103"/>
      <c r="AU297" s="103" t="s">
        <v>389</v>
      </c>
      <c r="AV297" s="103"/>
      <c r="AW297" s="103"/>
      <c r="AX297" s="106" t="b">
        <v>0</v>
      </c>
    </row>
    <row r="298" spans="1:50" ht="5.0999999999999996" customHeight="1" x14ac:dyDescent="0.25">
      <c r="A298" s="63"/>
      <c r="B298" s="52"/>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86"/>
    </row>
    <row r="299" spans="1:50" ht="12.95" customHeight="1" x14ac:dyDescent="0.25">
      <c r="A299" s="63"/>
      <c r="B299" s="52"/>
      <c r="C299" s="73"/>
      <c r="D299" s="73"/>
      <c r="E299" s="122" t="s">
        <v>276</v>
      </c>
      <c r="F299" s="122"/>
      <c r="G299" s="122"/>
      <c r="H299" s="122"/>
      <c r="I299" s="122"/>
      <c r="J299" s="122"/>
      <c r="K299" s="122"/>
      <c r="L299" s="122"/>
      <c r="M299" s="122"/>
      <c r="N299" s="122"/>
      <c r="O299" s="122"/>
      <c r="P299" s="122"/>
      <c r="Q299" s="122"/>
      <c r="R299" s="122"/>
      <c r="S299" s="122"/>
      <c r="T299" s="122"/>
      <c r="U299" s="122"/>
      <c r="V299" s="122"/>
      <c r="W299" s="122"/>
      <c r="X299" s="122"/>
      <c r="Y299" s="122"/>
      <c r="Z299" s="122"/>
      <c r="AA299" s="122"/>
      <c r="AB299" s="73"/>
      <c r="AC299" s="111" t="s">
        <v>121</v>
      </c>
      <c r="AD299" s="111"/>
      <c r="AE299" s="111"/>
      <c r="AF299" s="111"/>
      <c r="AG299" s="111"/>
      <c r="AH299" s="111"/>
      <c r="AI299" s="111"/>
      <c r="AJ299" s="111"/>
      <c r="AK299" s="111"/>
      <c r="AL299" s="111"/>
      <c r="AM299" s="111"/>
      <c r="AN299" s="111"/>
      <c r="AO299" s="111"/>
      <c r="AP299" s="73"/>
      <c r="AQ299" s="111" t="s">
        <v>329</v>
      </c>
      <c r="AR299" s="111"/>
      <c r="AS299" s="111"/>
      <c r="AT299" s="111"/>
      <c r="AU299" s="111"/>
      <c r="AV299" s="111"/>
      <c r="AW299" s="111"/>
      <c r="AX299" s="86"/>
    </row>
    <row r="300" spans="1:50" ht="12.95" customHeight="1" x14ac:dyDescent="0.25">
      <c r="A300" s="63"/>
      <c r="B300" s="52"/>
      <c r="C300" s="111" t="s">
        <v>33</v>
      </c>
      <c r="D300" s="111"/>
      <c r="E300" s="109"/>
      <c r="F300" s="109"/>
      <c r="G300" s="109"/>
      <c r="H300" s="109"/>
      <c r="I300" s="109"/>
      <c r="J300" s="109"/>
      <c r="K300" s="109"/>
      <c r="L300" s="109"/>
      <c r="M300" s="109"/>
      <c r="N300" s="109"/>
      <c r="O300" s="109"/>
      <c r="P300" s="109"/>
      <c r="Q300" s="109"/>
      <c r="R300" s="109"/>
      <c r="S300" s="109"/>
      <c r="T300" s="109"/>
      <c r="U300" s="109"/>
      <c r="V300" s="109"/>
      <c r="W300" s="109"/>
      <c r="X300" s="109"/>
      <c r="Y300" s="109"/>
      <c r="Z300" s="109"/>
      <c r="AA300" s="109"/>
      <c r="AB300" s="75"/>
      <c r="AC300" s="109"/>
      <c r="AD300" s="109"/>
      <c r="AE300" s="109"/>
      <c r="AF300" s="109"/>
      <c r="AG300" s="109"/>
      <c r="AH300" s="109"/>
      <c r="AI300" s="109"/>
      <c r="AJ300" s="109"/>
      <c r="AK300" s="109"/>
      <c r="AL300" s="109"/>
      <c r="AM300" s="109"/>
      <c r="AN300" s="109"/>
      <c r="AO300" s="109"/>
      <c r="AP300" s="75"/>
      <c r="AQ300" s="112"/>
      <c r="AR300" s="112"/>
      <c r="AS300" s="112"/>
      <c r="AT300" s="112"/>
      <c r="AU300" s="112"/>
      <c r="AV300" s="112"/>
      <c r="AW300" s="112"/>
      <c r="AX300" s="86"/>
    </row>
    <row r="301" spans="1:50" ht="12.95" customHeight="1" x14ac:dyDescent="0.25">
      <c r="A301" s="63"/>
      <c r="B301" s="52"/>
      <c r="C301" s="111" t="s">
        <v>35</v>
      </c>
      <c r="D301" s="111"/>
      <c r="E301" s="109"/>
      <c r="F301" s="109"/>
      <c r="G301" s="109"/>
      <c r="H301" s="109"/>
      <c r="I301" s="109"/>
      <c r="J301" s="109"/>
      <c r="K301" s="109"/>
      <c r="L301" s="109"/>
      <c r="M301" s="109"/>
      <c r="N301" s="109"/>
      <c r="O301" s="109"/>
      <c r="P301" s="109"/>
      <c r="Q301" s="109"/>
      <c r="R301" s="109"/>
      <c r="S301" s="109"/>
      <c r="T301" s="109"/>
      <c r="U301" s="109"/>
      <c r="V301" s="109"/>
      <c r="W301" s="109"/>
      <c r="X301" s="109"/>
      <c r="Y301" s="109"/>
      <c r="Z301" s="109"/>
      <c r="AA301" s="109"/>
      <c r="AB301" s="75"/>
      <c r="AC301" s="109"/>
      <c r="AD301" s="109"/>
      <c r="AE301" s="109"/>
      <c r="AF301" s="109"/>
      <c r="AG301" s="109"/>
      <c r="AH301" s="109"/>
      <c r="AI301" s="109"/>
      <c r="AJ301" s="109"/>
      <c r="AK301" s="109"/>
      <c r="AL301" s="109"/>
      <c r="AM301" s="109"/>
      <c r="AN301" s="109"/>
      <c r="AO301" s="109"/>
      <c r="AP301" s="75"/>
      <c r="AQ301" s="112"/>
      <c r="AR301" s="112"/>
      <c r="AS301" s="112"/>
      <c r="AT301" s="112"/>
      <c r="AU301" s="112"/>
      <c r="AV301" s="112"/>
      <c r="AW301" s="112"/>
      <c r="AX301" s="86"/>
    </row>
    <row r="302" spans="1:50" ht="12.95" customHeight="1" x14ac:dyDescent="0.25">
      <c r="A302" s="63"/>
      <c r="B302" s="52"/>
      <c r="C302" s="111" t="s">
        <v>36</v>
      </c>
      <c r="D302" s="111"/>
      <c r="E302" s="109"/>
      <c r="F302" s="109"/>
      <c r="G302" s="109"/>
      <c r="H302" s="109"/>
      <c r="I302" s="109"/>
      <c r="J302" s="109"/>
      <c r="K302" s="109"/>
      <c r="L302" s="109"/>
      <c r="M302" s="109"/>
      <c r="N302" s="109"/>
      <c r="O302" s="109"/>
      <c r="P302" s="109"/>
      <c r="Q302" s="109"/>
      <c r="R302" s="109"/>
      <c r="S302" s="109"/>
      <c r="T302" s="109"/>
      <c r="U302" s="109"/>
      <c r="V302" s="109"/>
      <c r="W302" s="109"/>
      <c r="X302" s="109"/>
      <c r="Y302" s="109"/>
      <c r="Z302" s="109"/>
      <c r="AA302" s="109"/>
      <c r="AB302" s="75"/>
      <c r="AC302" s="109"/>
      <c r="AD302" s="109"/>
      <c r="AE302" s="109"/>
      <c r="AF302" s="109"/>
      <c r="AG302" s="109"/>
      <c r="AH302" s="109"/>
      <c r="AI302" s="109"/>
      <c r="AJ302" s="109"/>
      <c r="AK302" s="109"/>
      <c r="AL302" s="109"/>
      <c r="AM302" s="109"/>
      <c r="AN302" s="109"/>
      <c r="AO302" s="109"/>
      <c r="AP302" s="75"/>
      <c r="AQ302" s="112"/>
      <c r="AR302" s="112"/>
      <c r="AS302" s="112"/>
      <c r="AT302" s="112"/>
      <c r="AU302" s="112"/>
      <c r="AV302" s="112"/>
      <c r="AW302" s="112"/>
      <c r="AX302" s="86"/>
    </row>
    <row r="303" spans="1:50" ht="12.95" customHeight="1" x14ac:dyDescent="0.25">
      <c r="A303" s="63"/>
      <c r="B303" s="52"/>
      <c r="C303" s="111" t="s">
        <v>37</v>
      </c>
      <c r="D303" s="111"/>
      <c r="E303" s="109"/>
      <c r="F303" s="109"/>
      <c r="G303" s="109"/>
      <c r="H303" s="109"/>
      <c r="I303" s="109"/>
      <c r="J303" s="109"/>
      <c r="K303" s="109"/>
      <c r="L303" s="109"/>
      <c r="M303" s="109"/>
      <c r="N303" s="109"/>
      <c r="O303" s="109"/>
      <c r="P303" s="109"/>
      <c r="Q303" s="109"/>
      <c r="R303" s="109"/>
      <c r="S303" s="109"/>
      <c r="T303" s="109"/>
      <c r="U303" s="109"/>
      <c r="V303" s="109"/>
      <c r="W303" s="109"/>
      <c r="X303" s="109"/>
      <c r="Y303" s="109"/>
      <c r="Z303" s="109"/>
      <c r="AA303" s="109"/>
      <c r="AB303" s="75"/>
      <c r="AC303" s="109"/>
      <c r="AD303" s="109"/>
      <c r="AE303" s="109"/>
      <c r="AF303" s="109"/>
      <c r="AG303" s="109"/>
      <c r="AH303" s="109"/>
      <c r="AI303" s="109"/>
      <c r="AJ303" s="109"/>
      <c r="AK303" s="109"/>
      <c r="AL303" s="109"/>
      <c r="AM303" s="109"/>
      <c r="AN303" s="109"/>
      <c r="AO303" s="109"/>
      <c r="AP303" s="75"/>
      <c r="AQ303" s="112"/>
      <c r="AR303" s="112"/>
      <c r="AS303" s="112"/>
      <c r="AT303" s="112"/>
      <c r="AU303" s="112"/>
      <c r="AV303" s="112"/>
      <c r="AW303" s="112"/>
      <c r="AX303" s="86"/>
    </row>
    <row r="304" spans="1:50" ht="4.5" customHeight="1" x14ac:dyDescent="0.25">
      <c r="A304" s="63"/>
      <c r="B304" s="52"/>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86"/>
    </row>
    <row r="305" spans="1:50" s="58" customFormat="1" ht="12.95" customHeight="1" x14ac:dyDescent="0.25">
      <c r="A305" s="63"/>
      <c r="B305" s="57"/>
      <c r="C305" s="92" t="s">
        <v>53</v>
      </c>
      <c r="D305" s="92"/>
      <c r="E305" s="124" t="s">
        <v>58</v>
      </c>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c r="AN305" s="124"/>
      <c r="AO305" s="124"/>
      <c r="AP305" s="124"/>
      <c r="AQ305" s="124"/>
      <c r="AR305" s="124"/>
      <c r="AS305" s="124"/>
      <c r="AT305" s="124"/>
      <c r="AU305" s="124"/>
      <c r="AV305" s="124"/>
      <c r="AW305" s="124"/>
      <c r="AX305" s="93"/>
    </row>
    <row r="306" spans="1:50" s="58" customFormat="1" ht="4.5" customHeight="1" x14ac:dyDescent="0.25">
      <c r="A306" s="63"/>
      <c r="B306" s="59"/>
      <c r="C306" s="94"/>
      <c r="D306" s="94"/>
      <c r="E306" s="94"/>
      <c r="F306" s="94"/>
      <c r="G306" s="94"/>
      <c r="H306" s="94"/>
      <c r="I306" s="94"/>
      <c r="J306" s="94"/>
      <c r="K306" s="94"/>
      <c r="L306" s="94"/>
      <c r="M306" s="94"/>
      <c r="N306" s="94"/>
      <c r="O306" s="94"/>
      <c r="P306" s="94"/>
      <c r="Q306" s="94"/>
      <c r="R306" s="94"/>
      <c r="S306" s="94"/>
      <c r="T306" s="94"/>
      <c r="U306" s="94"/>
      <c r="V306" s="94"/>
      <c r="W306" s="94"/>
      <c r="X306" s="94"/>
      <c r="Y306" s="94"/>
      <c r="Z306" s="94"/>
      <c r="AA306" s="94"/>
      <c r="AB306" s="94"/>
      <c r="AC306" s="94"/>
      <c r="AD306" s="94"/>
      <c r="AE306" s="94"/>
      <c r="AF306" s="94"/>
      <c r="AG306" s="94"/>
      <c r="AH306" s="94"/>
      <c r="AI306" s="94"/>
      <c r="AJ306" s="94"/>
      <c r="AK306" s="94"/>
      <c r="AL306" s="94"/>
      <c r="AM306" s="94"/>
      <c r="AN306" s="94"/>
      <c r="AO306" s="94"/>
      <c r="AP306" s="94"/>
      <c r="AQ306" s="94"/>
      <c r="AR306" s="94"/>
      <c r="AS306" s="94"/>
      <c r="AT306" s="94"/>
      <c r="AU306" s="94"/>
      <c r="AV306" s="94"/>
      <c r="AW306" s="94"/>
      <c r="AX306" s="95"/>
    </row>
    <row r="307" spans="1:50" ht="4.5" customHeight="1" x14ac:dyDescent="0.25">
      <c r="A307" s="63"/>
      <c r="C307" s="79"/>
      <c r="D307" s="79"/>
      <c r="E307" s="79"/>
      <c r="F307" s="79"/>
      <c r="G307" s="79"/>
      <c r="H307" s="79"/>
      <c r="I307" s="79"/>
      <c r="J307" s="79"/>
      <c r="K307" s="79"/>
      <c r="L307" s="79"/>
      <c r="M307" s="79"/>
      <c r="N307" s="79"/>
      <c r="O307" s="79"/>
      <c r="P307" s="79"/>
      <c r="Q307" s="79"/>
      <c r="R307" s="79"/>
      <c r="S307" s="79"/>
      <c r="T307" s="79"/>
      <c r="U307" s="79"/>
      <c r="V307" s="79"/>
      <c r="W307" s="79"/>
      <c r="X307" s="79"/>
      <c r="Y307" s="79"/>
      <c r="Z307" s="79"/>
      <c r="AA307" s="79"/>
      <c r="AB307" s="79"/>
      <c r="AC307" s="79"/>
      <c r="AD307" s="79"/>
      <c r="AE307" s="79"/>
      <c r="AF307" s="79"/>
      <c r="AG307" s="79"/>
      <c r="AH307" s="79"/>
      <c r="AI307" s="79"/>
      <c r="AJ307" s="79"/>
      <c r="AK307" s="79"/>
      <c r="AL307" s="79"/>
      <c r="AM307" s="79"/>
      <c r="AN307" s="79"/>
      <c r="AO307" s="79"/>
      <c r="AP307" s="79"/>
      <c r="AQ307" s="79"/>
      <c r="AR307" s="79"/>
      <c r="AS307" s="79"/>
      <c r="AT307" s="79"/>
      <c r="AU307" s="79"/>
      <c r="AV307" s="79"/>
      <c r="AW307" s="79"/>
      <c r="AX307" s="79"/>
    </row>
    <row r="308" spans="1:50" ht="4.5" customHeight="1" x14ac:dyDescent="0.25">
      <c r="A308" s="63"/>
      <c r="B308" s="49"/>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c r="AK308" s="84"/>
      <c r="AL308" s="84"/>
      <c r="AM308" s="84"/>
      <c r="AN308" s="84"/>
      <c r="AO308" s="84"/>
      <c r="AP308" s="84"/>
      <c r="AQ308" s="84"/>
      <c r="AR308" s="84"/>
      <c r="AS308" s="84"/>
      <c r="AT308" s="84"/>
      <c r="AU308" s="84"/>
      <c r="AV308" s="84"/>
      <c r="AW308" s="84"/>
      <c r="AX308" s="85"/>
    </row>
    <row r="309" spans="1:50" ht="12.95" customHeight="1" x14ac:dyDescent="0.25">
      <c r="A309" s="63"/>
      <c r="B309" s="52"/>
      <c r="C309" s="114" t="s">
        <v>431</v>
      </c>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4"/>
      <c r="AL309" s="114"/>
      <c r="AM309" s="103"/>
      <c r="AN309" s="103"/>
      <c r="AO309" s="103"/>
      <c r="AP309" s="103"/>
      <c r="AQ309" s="103" t="s">
        <v>388</v>
      </c>
      <c r="AR309" s="103"/>
      <c r="AS309" s="103"/>
      <c r="AT309" s="103"/>
      <c r="AU309" s="103" t="s">
        <v>389</v>
      </c>
      <c r="AV309" s="103"/>
      <c r="AW309" s="103"/>
      <c r="AX309" s="106" t="b">
        <v>0</v>
      </c>
    </row>
    <row r="310" spans="1:50" ht="5.0999999999999996" customHeight="1" x14ac:dyDescent="0.25">
      <c r="A310" s="63"/>
      <c r="B310" s="52"/>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c r="AA310" s="73"/>
      <c r="AB310" s="73"/>
      <c r="AC310" s="73"/>
      <c r="AD310" s="73"/>
      <c r="AE310" s="73"/>
      <c r="AF310" s="73"/>
      <c r="AG310" s="73"/>
      <c r="AH310" s="73"/>
      <c r="AI310" s="73"/>
      <c r="AJ310" s="73"/>
      <c r="AK310" s="73"/>
      <c r="AL310" s="73"/>
      <c r="AM310" s="73"/>
      <c r="AN310" s="73"/>
      <c r="AO310" s="73"/>
      <c r="AP310" s="73"/>
      <c r="AQ310" s="73"/>
      <c r="AR310" s="73"/>
      <c r="AS310" s="73"/>
      <c r="AT310" s="73"/>
      <c r="AU310" s="73"/>
      <c r="AV310" s="73"/>
      <c r="AW310" s="73"/>
      <c r="AX310" s="86"/>
    </row>
    <row r="311" spans="1:50" ht="12.95" customHeight="1" x14ac:dyDescent="0.25">
      <c r="A311" s="63"/>
      <c r="B311" s="52"/>
      <c r="C311" s="73"/>
      <c r="D311" s="73"/>
      <c r="E311" s="111" t="s">
        <v>375</v>
      </c>
      <c r="F311" s="111"/>
      <c r="G311" s="111"/>
      <c r="H311" s="111"/>
      <c r="I311" s="111"/>
      <c r="J311" s="111"/>
      <c r="K311" s="111"/>
      <c r="L311" s="111"/>
      <c r="M311" s="111"/>
      <c r="N311" s="111"/>
      <c r="O311" s="111"/>
      <c r="P311" s="111"/>
      <c r="Q311" s="111"/>
      <c r="R311" s="111"/>
      <c r="S311" s="111"/>
      <c r="T311" s="73"/>
      <c r="U311" s="111" t="s">
        <v>54</v>
      </c>
      <c r="V311" s="111"/>
      <c r="W311" s="111"/>
      <c r="X311" s="111"/>
      <c r="Y311" s="111"/>
      <c r="Z311" s="73"/>
      <c r="AA311" s="111" t="s">
        <v>55</v>
      </c>
      <c r="AB311" s="111"/>
      <c r="AC311" s="111"/>
      <c r="AD311" s="111"/>
      <c r="AE311" s="111"/>
      <c r="AF311" s="111"/>
      <c r="AG311" s="111"/>
      <c r="AH311" s="111"/>
      <c r="AI311" s="111"/>
      <c r="AJ311" s="111"/>
      <c r="AK311" s="111"/>
      <c r="AL311" s="111"/>
      <c r="AM311" s="111"/>
      <c r="AN311" s="111"/>
      <c r="AO311" s="111"/>
      <c r="AP311" s="73"/>
      <c r="AQ311" s="111" t="s">
        <v>329</v>
      </c>
      <c r="AR311" s="111"/>
      <c r="AS311" s="111"/>
      <c r="AT311" s="111"/>
      <c r="AU311" s="111"/>
      <c r="AV311" s="111"/>
      <c r="AW311" s="111"/>
      <c r="AX311" s="86"/>
    </row>
    <row r="312" spans="1:50" ht="12.95" customHeight="1" x14ac:dyDescent="0.25">
      <c r="A312" s="63"/>
      <c r="B312" s="52"/>
      <c r="C312" s="111" t="s">
        <v>33</v>
      </c>
      <c r="D312" s="111"/>
      <c r="E312" s="109"/>
      <c r="F312" s="109"/>
      <c r="G312" s="109"/>
      <c r="H312" s="109"/>
      <c r="I312" s="109"/>
      <c r="J312" s="109"/>
      <c r="K312" s="109"/>
      <c r="L312" s="109"/>
      <c r="M312" s="109"/>
      <c r="N312" s="109"/>
      <c r="O312" s="109"/>
      <c r="P312" s="109"/>
      <c r="Q312" s="109"/>
      <c r="R312" s="109"/>
      <c r="S312" s="109"/>
      <c r="T312" s="75"/>
      <c r="U312" s="109"/>
      <c r="V312" s="109"/>
      <c r="W312" s="109"/>
      <c r="X312" s="109"/>
      <c r="Y312" s="109"/>
      <c r="Z312" s="75"/>
      <c r="AA312" s="109"/>
      <c r="AB312" s="109"/>
      <c r="AC312" s="109"/>
      <c r="AD312" s="109"/>
      <c r="AE312" s="109"/>
      <c r="AF312" s="109"/>
      <c r="AG312" s="109"/>
      <c r="AH312" s="109"/>
      <c r="AI312" s="109"/>
      <c r="AJ312" s="109"/>
      <c r="AK312" s="109"/>
      <c r="AL312" s="109"/>
      <c r="AM312" s="109"/>
      <c r="AN312" s="109"/>
      <c r="AO312" s="109"/>
      <c r="AP312" s="75"/>
      <c r="AQ312" s="112"/>
      <c r="AR312" s="112"/>
      <c r="AS312" s="112"/>
      <c r="AT312" s="112"/>
      <c r="AU312" s="112"/>
      <c r="AV312" s="112"/>
      <c r="AW312" s="112"/>
      <c r="AX312" s="86"/>
    </row>
    <row r="313" spans="1:50" ht="12.95" customHeight="1" x14ac:dyDescent="0.25">
      <c r="A313" s="63"/>
      <c r="B313" s="52"/>
      <c r="C313" s="111" t="s">
        <v>35</v>
      </c>
      <c r="D313" s="111"/>
      <c r="E313" s="109"/>
      <c r="F313" s="109"/>
      <c r="G313" s="109"/>
      <c r="H313" s="109"/>
      <c r="I313" s="109"/>
      <c r="J313" s="109"/>
      <c r="K313" s="109"/>
      <c r="L313" s="109"/>
      <c r="M313" s="109"/>
      <c r="N313" s="109"/>
      <c r="O313" s="109"/>
      <c r="P313" s="109"/>
      <c r="Q313" s="109"/>
      <c r="R313" s="109"/>
      <c r="S313" s="109"/>
      <c r="T313" s="75"/>
      <c r="U313" s="109"/>
      <c r="V313" s="109"/>
      <c r="W313" s="109"/>
      <c r="X313" s="109"/>
      <c r="Y313" s="109"/>
      <c r="Z313" s="75"/>
      <c r="AA313" s="109"/>
      <c r="AB313" s="109"/>
      <c r="AC313" s="109"/>
      <c r="AD313" s="109"/>
      <c r="AE313" s="109"/>
      <c r="AF313" s="109"/>
      <c r="AG313" s="109"/>
      <c r="AH313" s="109"/>
      <c r="AI313" s="109"/>
      <c r="AJ313" s="109"/>
      <c r="AK313" s="109"/>
      <c r="AL313" s="109"/>
      <c r="AM313" s="109"/>
      <c r="AN313" s="109"/>
      <c r="AO313" s="109"/>
      <c r="AP313" s="75"/>
      <c r="AQ313" s="112"/>
      <c r="AR313" s="112"/>
      <c r="AS313" s="112"/>
      <c r="AT313" s="112"/>
      <c r="AU313" s="112"/>
      <c r="AV313" s="112"/>
      <c r="AW313" s="112"/>
      <c r="AX313" s="86"/>
    </row>
    <row r="314" spans="1:50" ht="4.5" customHeight="1" x14ac:dyDescent="0.25">
      <c r="A314" s="63"/>
      <c r="B314" s="52"/>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c r="AA314" s="73"/>
      <c r="AB314" s="73"/>
      <c r="AC314" s="73"/>
      <c r="AD314" s="73"/>
      <c r="AE314" s="73"/>
      <c r="AF314" s="73"/>
      <c r="AG314" s="73"/>
      <c r="AH314" s="73"/>
      <c r="AI314" s="73"/>
      <c r="AJ314" s="73"/>
      <c r="AK314" s="73"/>
      <c r="AL314" s="73"/>
      <c r="AM314" s="73"/>
      <c r="AN314" s="73"/>
      <c r="AO314" s="73"/>
      <c r="AP314" s="73"/>
      <c r="AQ314" s="73"/>
      <c r="AR314" s="73"/>
      <c r="AS314" s="73"/>
      <c r="AT314" s="73"/>
      <c r="AU314" s="73"/>
      <c r="AV314" s="73"/>
      <c r="AW314" s="73"/>
      <c r="AX314" s="86"/>
    </row>
    <row r="315" spans="1:50" s="58" customFormat="1" ht="12.95" customHeight="1" x14ac:dyDescent="0.25">
      <c r="A315" s="63"/>
      <c r="B315" s="57"/>
      <c r="C315" s="92" t="s">
        <v>53</v>
      </c>
      <c r="D315" s="92"/>
      <c r="E315" s="124" t="s">
        <v>56</v>
      </c>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c r="AH315" s="124"/>
      <c r="AI315" s="124"/>
      <c r="AJ315" s="124"/>
      <c r="AK315" s="124"/>
      <c r="AL315" s="124"/>
      <c r="AM315" s="124"/>
      <c r="AN315" s="124"/>
      <c r="AO315" s="124"/>
      <c r="AP315" s="124"/>
      <c r="AQ315" s="124"/>
      <c r="AR315" s="124"/>
      <c r="AS315" s="124"/>
      <c r="AT315" s="124"/>
      <c r="AU315" s="124"/>
      <c r="AV315" s="124"/>
      <c r="AW315" s="124"/>
      <c r="AX315" s="93"/>
    </row>
    <row r="316" spans="1:50" s="58" customFormat="1" ht="12.95" customHeight="1" x14ac:dyDescent="0.25">
      <c r="A316" s="63"/>
      <c r="B316" s="57"/>
      <c r="C316" s="92"/>
      <c r="D316" s="92"/>
      <c r="E316" s="124" t="s">
        <v>57</v>
      </c>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c r="AH316" s="124"/>
      <c r="AI316" s="124"/>
      <c r="AJ316" s="124"/>
      <c r="AK316" s="124"/>
      <c r="AL316" s="124"/>
      <c r="AM316" s="124"/>
      <c r="AN316" s="124"/>
      <c r="AO316" s="124"/>
      <c r="AP316" s="124"/>
      <c r="AQ316" s="124"/>
      <c r="AR316" s="124"/>
      <c r="AS316" s="124"/>
      <c r="AT316" s="92"/>
      <c r="AU316" s="92"/>
      <c r="AV316" s="92"/>
      <c r="AW316" s="92"/>
      <c r="AX316" s="93"/>
    </row>
    <row r="317" spans="1:50" ht="5.0999999999999996" customHeight="1" x14ac:dyDescent="0.25">
      <c r="A317" s="63"/>
      <c r="B317" s="54"/>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c r="AC317" s="88"/>
      <c r="AD317" s="88"/>
      <c r="AE317" s="88"/>
      <c r="AF317" s="88"/>
      <c r="AG317" s="88"/>
      <c r="AH317" s="88"/>
      <c r="AI317" s="88"/>
      <c r="AJ317" s="88"/>
      <c r="AK317" s="88"/>
      <c r="AL317" s="88"/>
      <c r="AM317" s="88"/>
      <c r="AN317" s="88"/>
      <c r="AO317" s="88"/>
      <c r="AP317" s="88"/>
      <c r="AQ317" s="88"/>
      <c r="AR317" s="88"/>
      <c r="AS317" s="88"/>
      <c r="AT317" s="88"/>
      <c r="AU317" s="88"/>
      <c r="AV317" s="88"/>
      <c r="AW317" s="88"/>
      <c r="AX317" s="89"/>
    </row>
    <row r="318" spans="1:50" ht="5.0999999999999996" customHeight="1" x14ac:dyDescent="0.25">
      <c r="A318" s="63"/>
      <c r="C318" s="79"/>
      <c r="D318" s="79"/>
      <c r="E318" s="79"/>
      <c r="F318" s="79"/>
      <c r="G318" s="79"/>
      <c r="H318" s="79"/>
      <c r="I318" s="79"/>
      <c r="J318" s="79"/>
      <c r="K318" s="79"/>
      <c r="L318" s="79"/>
      <c r="M318" s="79"/>
      <c r="N318" s="79"/>
      <c r="O318" s="79"/>
      <c r="P318" s="79"/>
      <c r="Q318" s="79"/>
      <c r="R318" s="79"/>
      <c r="S318" s="79"/>
      <c r="T318" s="79"/>
      <c r="U318" s="79"/>
      <c r="V318" s="79"/>
      <c r="W318" s="79"/>
      <c r="X318" s="79"/>
      <c r="Y318" s="79"/>
      <c r="Z318" s="79"/>
      <c r="AA318" s="79"/>
      <c r="AB318" s="79"/>
      <c r="AC318" s="79"/>
      <c r="AD318" s="79"/>
      <c r="AE318" s="79"/>
      <c r="AF318" s="79"/>
      <c r="AG318" s="79"/>
      <c r="AH318" s="79"/>
      <c r="AI318" s="79"/>
      <c r="AJ318" s="79"/>
      <c r="AK318" s="79"/>
      <c r="AL318" s="79"/>
      <c r="AM318" s="79"/>
      <c r="AN318" s="79"/>
      <c r="AO318" s="79"/>
      <c r="AP318" s="79"/>
      <c r="AQ318" s="79"/>
      <c r="AR318" s="79"/>
      <c r="AS318" s="79"/>
      <c r="AT318" s="79"/>
      <c r="AU318" s="79"/>
      <c r="AV318" s="79"/>
      <c r="AW318" s="79"/>
      <c r="AX318" s="79"/>
    </row>
    <row r="319" spans="1:50" ht="5.0999999999999996" customHeight="1" x14ac:dyDescent="0.25">
      <c r="A319" s="63"/>
      <c r="B319" s="49"/>
      <c r="C319" s="84"/>
      <c r="D319" s="84"/>
      <c r="E319" s="84"/>
      <c r="F319" s="84"/>
      <c r="G319" s="84"/>
      <c r="H319" s="84"/>
      <c r="I319" s="84"/>
      <c r="J319" s="84"/>
      <c r="K319" s="84"/>
      <c r="L319" s="84"/>
      <c r="M319" s="84"/>
      <c r="N319" s="84"/>
      <c r="O319" s="84"/>
      <c r="P319" s="84"/>
      <c r="Q319" s="84"/>
      <c r="R319" s="84"/>
      <c r="S319" s="84"/>
      <c r="T319" s="84"/>
      <c r="U319" s="84"/>
      <c r="V319" s="84"/>
      <c r="W319" s="84"/>
      <c r="X319" s="84"/>
      <c r="Y319" s="84"/>
      <c r="Z319" s="84"/>
      <c r="AA319" s="84"/>
      <c r="AB319" s="84"/>
      <c r="AC319" s="84"/>
      <c r="AD319" s="84"/>
      <c r="AE319" s="84"/>
      <c r="AF319" s="84"/>
      <c r="AG319" s="84"/>
      <c r="AH319" s="84"/>
      <c r="AI319" s="84"/>
      <c r="AJ319" s="84"/>
      <c r="AK319" s="84"/>
      <c r="AL319" s="84"/>
      <c r="AM319" s="84"/>
      <c r="AN319" s="84"/>
      <c r="AO319" s="84"/>
      <c r="AP319" s="84"/>
      <c r="AQ319" s="84"/>
      <c r="AR319" s="84"/>
      <c r="AS319" s="84"/>
      <c r="AT319" s="84"/>
      <c r="AU319" s="84"/>
      <c r="AV319" s="84"/>
      <c r="AW319" s="84"/>
      <c r="AX319" s="85"/>
    </row>
    <row r="320" spans="1:50" ht="12.95" customHeight="1" x14ac:dyDescent="0.25">
      <c r="A320" s="63"/>
      <c r="B320" s="52"/>
      <c r="C320" s="114" t="s">
        <v>432</v>
      </c>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4"/>
      <c r="AL320" s="114"/>
      <c r="AM320" s="103"/>
      <c r="AN320" s="103"/>
      <c r="AO320" s="103"/>
      <c r="AP320" s="103"/>
      <c r="AQ320" s="103" t="s">
        <v>388</v>
      </c>
      <c r="AR320" s="103"/>
      <c r="AS320" s="103"/>
      <c r="AT320" s="103"/>
      <c r="AU320" s="103" t="s">
        <v>389</v>
      </c>
      <c r="AV320" s="103"/>
      <c r="AW320" s="103"/>
      <c r="AX320" s="106" t="b">
        <v>0</v>
      </c>
    </row>
    <row r="321" spans="1:50" ht="5.0999999999999996" customHeight="1" x14ac:dyDescent="0.25">
      <c r="A321" s="63"/>
      <c r="B321" s="52"/>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c r="AA321" s="73"/>
      <c r="AB321" s="73"/>
      <c r="AC321" s="73"/>
      <c r="AD321" s="73"/>
      <c r="AE321" s="73"/>
      <c r="AF321" s="73"/>
      <c r="AG321" s="73"/>
      <c r="AH321" s="73"/>
      <c r="AI321" s="73"/>
      <c r="AJ321" s="73"/>
      <c r="AK321" s="73"/>
      <c r="AL321" s="73"/>
      <c r="AM321" s="73"/>
      <c r="AN321" s="73"/>
      <c r="AO321" s="73"/>
      <c r="AP321" s="73"/>
      <c r="AQ321" s="73"/>
      <c r="AR321" s="73"/>
      <c r="AS321" s="73"/>
      <c r="AT321" s="73"/>
      <c r="AU321" s="73"/>
      <c r="AV321" s="73"/>
      <c r="AW321" s="73"/>
      <c r="AX321" s="86"/>
    </row>
    <row r="322" spans="1:50" ht="12.95" customHeight="1" x14ac:dyDescent="0.25">
      <c r="A322" s="63"/>
      <c r="B322" s="52"/>
      <c r="C322" s="124" t="s">
        <v>59</v>
      </c>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c r="AH322" s="124"/>
      <c r="AI322" s="124"/>
      <c r="AJ322" s="124"/>
      <c r="AK322" s="124"/>
      <c r="AL322" s="124"/>
      <c r="AM322" s="124"/>
      <c r="AN322" s="124"/>
      <c r="AO322" s="73"/>
      <c r="AP322" s="73"/>
      <c r="AQ322" s="73"/>
      <c r="AR322" s="73"/>
      <c r="AS322" s="73"/>
      <c r="AT322" s="73"/>
      <c r="AU322" s="73"/>
      <c r="AV322" s="73"/>
      <c r="AW322" s="73"/>
      <c r="AX322" s="86"/>
    </row>
    <row r="323" spans="1:50" ht="5.0999999999999996" customHeight="1" x14ac:dyDescent="0.25">
      <c r="A323" s="63"/>
      <c r="B323" s="54"/>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c r="AC323" s="88"/>
      <c r="AD323" s="88"/>
      <c r="AE323" s="88"/>
      <c r="AF323" s="88"/>
      <c r="AG323" s="88"/>
      <c r="AH323" s="88"/>
      <c r="AI323" s="88"/>
      <c r="AJ323" s="88"/>
      <c r="AK323" s="88"/>
      <c r="AL323" s="88"/>
      <c r="AM323" s="88"/>
      <c r="AN323" s="88"/>
      <c r="AO323" s="88"/>
      <c r="AP323" s="88"/>
      <c r="AQ323" s="88"/>
      <c r="AR323" s="88"/>
      <c r="AS323" s="88"/>
      <c r="AT323" s="88"/>
      <c r="AU323" s="88"/>
      <c r="AV323" s="88"/>
      <c r="AW323" s="88"/>
      <c r="AX323" s="89"/>
    </row>
    <row r="324" spans="1:50" ht="5.0999999999999996" customHeight="1" x14ac:dyDescent="0.25">
      <c r="A324" s="63"/>
      <c r="C324" s="79"/>
      <c r="D324" s="79"/>
      <c r="E324" s="79"/>
      <c r="F324" s="79"/>
      <c r="G324" s="79"/>
      <c r="H324" s="79"/>
      <c r="I324" s="79"/>
      <c r="J324" s="79"/>
      <c r="K324" s="79"/>
      <c r="L324" s="79"/>
      <c r="M324" s="79"/>
      <c r="N324" s="79"/>
      <c r="O324" s="79"/>
      <c r="P324" s="79"/>
      <c r="Q324" s="79"/>
      <c r="R324" s="79"/>
      <c r="S324" s="79"/>
      <c r="T324" s="79"/>
      <c r="U324" s="79"/>
      <c r="V324" s="79"/>
      <c r="W324" s="79"/>
      <c r="X324" s="79"/>
      <c r="Y324" s="79"/>
      <c r="Z324" s="79"/>
      <c r="AA324" s="79"/>
      <c r="AB324" s="79"/>
      <c r="AC324" s="79"/>
      <c r="AD324" s="79"/>
      <c r="AE324" s="79"/>
      <c r="AF324" s="79"/>
      <c r="AG324" s="79"/>
      <c r="AH324" s="79"/>
      <c r="AI324" s="79"/>
      <c r="AJ324" s="79"/>
      <c r="AK324" s="79"/>
      <c r="AL324" s="79"/>
      <c r="AM324" s="79"/>
      <c r="AN324" s="79"/>
      <c r="AO324" s="79"/>
      <c r="AP324" s="79"/>
      <c r="AQ324" s="79"/>
      <c r="AR324" s="79"/>
      <c r="AS324" s="79"/>
      <c r="AT324" s="79"/>
      <c r="AU324" s="79"/>
      <c r="AV324" s="79"/>
      <c r="AW324" s="79"/>
      <c r="AX324" s="79"/>
    </row>
    <row r="325" spans="1:50" ht="5.0999999999999996" customHeight="1" x14ac:dyDescent="0.25">
      <c r="A325" s="63"/>
      <c r="B325" s="49"/>
      <c r="C325" s="84"/>
      <c r="D325" s="84"/>
      <c r="E325" s="84"/>
      <c r="F325" s="84"/>
      <c r="G325" s="84"/>
      <c r="H325" s="84"/>
      <c r="I325" s="84"/>
      <c r="J325" s="84"/>
      <c r="K325" s="84"/>
      <c r="L325" s="84"/>
      <c r="M325" s="84"/>
      <c r="N325" s="84"/>
      <c r="O325" s="84"/>
      <c r="P325" s="84"/>
      <c r="Q325" s="84"/>
      <c r="R325" s="84"/>
      <c r="S325" s="84"/>
      <c r="T325" s="84"/>
      <c r="U325" s="84"/>
      <c r="V325" s="84"/>
      <c r="W325" s="84"/>
      <c r="X325" s="84"/>
      <c r="Y325" s="84"/>
      <c r="Z325" s="84"/>
      <c r="AA325" s="84"/>
      <c r="AB325" s="84"/>
      <c r="AC325" s="84"/>
      <c r="AD325" s="84"/>
      <c r="AE325" s="84"/>
      <c r="AF325" s="84"/>
      <c r="AG325" s="84"/>
      <c r="AH325" s="84"/>
      <c r="AI325" s="84"/>
      <c r="AJ325" s="84"/>
      <c r="AK325" s="84"/>
      <c r="AL325" s="84"/>
      <c r="AM325" s="84"/>
      <c r="AN325" s="84"/>
      <c r="AO325" s="84"/>
      <c r="AP325" s="84"/>
      <c r="AQ325" s="84"/>
      <c r="AR325" s="84"/>
      <c r="AS325" s="84"/>
      <c r="AT325" s="84"/>
      <c r="AU325" s="84"/>
      <c r="AV325" s="84"/>
      <c r="AW325" s="84"/>
      <c r="AX325" s="85"/>
    </row>
    <row r="326" spans="1:50" ht="12.95" customHeight="1" x14ac:dyDescent="0.25">
      <c r="A326" s="63"/>
      <c r="B326" s="52"/>
      <c r="C326" s="114" t="s">
        <v>433</v>
      </c>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4"/>
      <c r="AL326" s="114"/>
      <c r="AM326" s="114"/>
      <c r="AN326" s="114"/>
      <c r="AO326" s="114"/>
      <c r="AP326" s="114"/>
      <c r="AQ326" s="114"/>
      <c r="AR326" s="114"/>
      <c r="AS326" s="114"/>
      <c r="AT326" s="114"/>
      <c r="AU326" s="114"/>
      <c r="AV326" s="114"/>
      <c r="AW326" s="114"/>
      <c r="AX326" s="86"/>
    </row>
    <row r="327" spans="1:50" ht="5.0999999999999996" customHeight="1" x14ac:dyDescent="0.25">
      <c r="A327" s="63"/>
      <c r="B327" s="52"/>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c r="AA327" s="73"/>
      <c r="AB327" s="73"/>
      <c r="AC327" s="73"/>
      <c r="AD327" s="73"/>
      <c r="AE327" s="73"/>
      <c r="AF327" s="73"/>
      <c r="AG327" s="73"/>
      <c r="AH327" s="73"/>
      <c r="AI327" s="73"/>
      <c r="AJ327" s="73"/>
      <c r="AK327" s="73"/>
      <c r="AL327" s="73"/>
      <c r="AM327" s="73"/>
      <c r="AN327" s="73"/>
      <c r="AO327" s="73"/>
      <c r="AP327" s="73"/>
      <c r="AQ327" s="73"/>
      <c r="AR327" s="73"/>
      <c r="AS327" s="73"/>
      <c r="AT327" s="73"/>
      <c r="AU327" s="73"/>
      <c r="AV327" s="73"/>
      <c r="AW327" s="73"/>
      <c r="AX327" s="86"/>
    </row>
    <row r="328" spans="1:50" ht="12.75" customHeight="1" x14ac:dyDescent="0.25">
      <c r="A328" s="63"/>
      <c r="B328" s="52"/>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3"/>
      <c r="AL328" s="123"/>
      <c r="AM328" s="123"/>
      <c r="AN328" s="123"/>
      <c r="AO328" s="123"/>
      <c r="AP328" s="123"/>
      <c r="AQ328" s="123"/>
      <c r="AR328" s="123"/>
      <c r="AS328" s="123"/>
      <c r="AT328" s="123"/>
      <c r="AU328" s="123"/>
      <c r="AV328" s="123"/>
      <c r="AW328" s="123"/>
      <c r="AX328" s="86"/>
    </row>
    <row r="329" spans="1:50" ht="12.95" customHeight="1" x14ac:dyDescent="0.25">
      <c r="A329" s="63"/>
      <c r="B329" s="52"/>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3"/>
      <c r="AL329" s="123"/>
      <c r="AM329" s="123"/>
      <c r="AN329" s="123"/>
      <c r="AO329" s="123"/>
      <c r="AP329" s="123"/>
      <c r="AQ329" s="123"/>
      <c r="AR329" s="123"/>
      <c r="AS329" s="123"/>
      <c r="AT329" s="123"/>
      <c r="AU329" s="123"/>
      <c r="AV329" s="123"/>
      <c r="AW329" s="123"/>
      <c r="AX329" s="86"/>
    </row>
    <row r="330" spans="1:50" ht="12.95" customHeight="1" x14ac:dyDescent="0.25">
      <c r="A330" s="63"/>
      <c r="B330" s="52"/>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3"/>
      <c r="AL330" s="123"/>
      <c r="AM330" s="123"/>
      <c r="AN330" s="123"/>
      <c r="AO330" s="123"/>
      <c r="AP330" s="123"/>
      <c r="AQ330" s="123"/>
      <c r="AR330" s="123"/>
      <c r="AS330" s="123"/>
      <c r="AT330" s="123"/>
      <c r="AU330" s="123"/>
      <c r="AV330" s="123"/>
      <c r="AW330" s="123"/>
      <c r="AX330" s="86"/>
    </row>
    <row r="331" spans="1:50" ht="12.95" customHeight="1" x14ac:dyDescent="0.25">
      <c r="A331" s="63"/>
      <c r="B331" s="52"/>
      <c r="C331" s="109"/>
      <c r="D331" s="109"/>
      <c r="E331" s="109"/>
      <c r="F331" s="109"/>
      <c r="G331" s="109"/>
      <c r="H331" s="109"/>
      <c r="I331" s="109"/>
      <c r="J331" s="109"/>
      <c r="K331" s="109"/>
      <c r="L331" s="109"/>
      <c r="M331" s="109"/>
      <c r="N331" s="109"/>
      <c r="O331" s="109"/>
      <c r="P331" s="109"/>
      <c r="Q331" s="109"/>
      <c r="R331" s="109"/>
      <c r="S331" s="109"/>
      <c r="T331" s="109"/>
      <c r="U331" s="109"/>
      <c r="V331" s="109"/>
      <c r="W331" s="109"/>
      <c r="X331" s="109"/>
      <c r="Y331" s="109"/>
      <c r="Z331" s="109"/>
      <c r="AA331" s="109"/>
      <c r="AB331" s="109"/>
      <c r="AC331" s="109"/>
      <c r="AD331" s="109"/>
      <c r="AE331" s="109"/>
      <c r="AF331" s="109"/>
      <c r="AG331" s="109"/>
      <c r="AH331" s="109"/>
      <c r="AI331" s="109"/>
      <c r="AJ331" s="109"/>
      <c r="AK331" s="109"/>
      <c r="AL331" s="109"/>
      <c r="AM331" s="109"/>
      <c r="AN331" s="109"/>
      <c r="AO331" s="109"/>
      <c r="AP331" s="109"/>
      <c r="AQ331" s="109"/>
      <c r="AR331" s="109"/>
      <c r="AS331" s="109"/>
      <c r="AT331" s="109"/>
      <c r="AU331" s="109"/>
      <c r="AV331" s="109"/>
      <c r="AW331" s="109"/>
      <c r="AX331" s="86"/>
    </row>
    <row r="332" spans="1:50" ht="5.0999999999999996" customHeight="1" x14ac:dyDescent="0.25">
      <c r="A332" s="63"/>
      <c r="B332" s="54"/>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c r="AC332" s="88"/>
      <c r="AD332" s="88"/>
      <c r="AE332" s="88"/>
      <c r="AF332" s="88"/>
      <c r="AG332" s="88"/>
      <c r="AH332" s="88"/>
      <c r="AI332" s="88"/>
      <c r="AJ332" s="88"/>
      <c r="AK332" s="88"/>
      <c r="AL332" s="88"/>
      <c r="AM332" s="88"/>
      <c r="AN332" s="88"/>
      <c r="AO332" s="88"/>
      <c r="AP332" s="88"/>
      <c r="AQ332" s="88"/>
      <c r="AR332" s="88"/>
      <c r="AS332" s="88"/>
      <c r="AT332" s="88"/>
      <c r="AU332" s="88"/>
      <c r="AV332" s="88"/>
      <c r="AW332" s="88"/>
      <c r="AX332" s="89"/>
    </row>
    <row r="333" spans="1:50" ht="12.95" customHeight="1" x14ac:dyDescent="0.25">
      <c r="A333" s="63"/>
      <c r="C333" s="79"/>
      <c r="D333" s="79"/>
      <c r="E333" s="79"/>
      <c r="F333" s="79"/>
      <c r="G333" s="79"/>
      <c r="H333" s="79"/>
      <c r="I333" s="79"/>
      <c r="J333" s="79"/>
      <c r="K333" s="79"/>
      <c r="L333" s="79"/>
      <c r="M333" s="79"/>
      <c r="N333" s="79"/>
      <c r="O333" s="79"/>
      <c r="P333" s="79"/>
      <c r="Q333" s="79"/>
      <c r="R333" s="79"/>
      <c r="S333" s="79"/>
      <c r="T333" s="79"/>
      <c r="U333" s="79"/>
      <c r="V333" s="79"/>
      <c r="W333" s="79"/>
      <c r="X333" s="79"/>
      <c r="Y333" s="79"/>
      <c r="Z333" s="79"/>
      <c r="AA333" s="79"/>
      <c r="AB333" s="79"/>
      <c r="AC333" s="79"/>
      <c r="AD333" s="79"/>
      <c r="AE333" s="79"/>
      <c r="AF333" s="79"/>
      <c r="AG333" s="79"/>
      <c r="AH333" s="79"/>
      <c r="AI333" s="79"/>
      <c r="AJ333" s="79"/>
      <c r="AK333" s="79"/>
      <c r="AL333" s="79"/>
      <c r="AM333" s="79"/>
      <c r="AN333" s="79"/>
      <c r="AO333" s="79"/>
      <c r="AP333" s="79"/>
      <c r="AQ333" s="79"/>
      <c r="AR333" s="79"/>
      <c r="AS333" s="79"/>
      <c r="AT333" s="79"/>
      <c r="AU333" s="79"/>
      <c r="AV333" s="79"/>
      <c r="AW333" s="79"/>
      <c r="AX333" s="79"/>
    </row>
    <row r="334" spans="1:50" ht="12.95" customHeight="1" x14ac:dyDescent="0.25">
      <c r="A334" s="63"/>
      <c r="C334" s="79"/>
      <c r="D334" s="79"/>
      <c r="E334" s="79"/>
      <c r="F334" s="79"/>
      <c r="G334" s="79"/>
      <c r="H334" s="79"/>
      <c r="I334" s="79"/>
      <c r="J334" s="79"/>
      <c r="K334" s="79"/>
      <c r="L334" s="79"/>
      <c r="M334" s="79"/>
      <c r="N334" s="79"/>
      <c r="O334" s="79"/>
      <c r="P334" s="79"/>
      <c r="Q334" s="79"/>
      <c r="R334" s="79"/>
      <c r="S334" s="79"/>
      <c r="T334" s="79"/>
      <c r="U334" s="79"/>
      <c r="V334" s="79"/>
      <c r="W334" s="79"/>
      <c r="X334" s="79"/>
      <c r="Y334" s="79"/>
      <c r="Z334" s="79"/>
      <c r="AA334" s="79"/>
      <c r="AB334" s="79"/>
      <c r="AC334" s="79"/>
      <c r="AD334" s="79"/>
      <c r="AE334" s="79"/>
      <c r="AF334" s="79"/>
      <c r="AG334" s="79"/>
      <c r="AH334" s="79"/>
      <c r="AI334" s="79"/>
      <c r="AJ334" s="79"/>
      <c r="AK334" s="79"/>
      <c r="AL334" s="79"/>
      <c r="AM334" s="79"/>
      <c r="AN334" s="79"/>
      <c r="AO334" s="79"/>
      <c r="AP334" s="79"/>
      <c r="AQ334" s="79"/>
      <c r="AR334" s="79"/>
      <c r="AS334" s="79"/>
      <c r="AT334" s="79"/>
      <c r="AU334" s="79"/>
      <c r="AV334" s="79"/>
      <c r="AW334" s="79"/>
      <c r="AX334" s="79"/>
    </row>
    <row r="335" spans="1:50" ht="12.95" customHeight="1" x14ac:dyDescent="0.25">
      <c r="A335" s="63"/>
      <c r="C335" s="79"/>
      <c r="D335" s="79"/>
      <c r="E335" s="79"/>
      <c r="F335" s="79"/>
      <c r="G335" s="79"/>
      <c r="H335" s="79"/>
      <c r="I335" s="79"/>
      <c r="J335" s="79"/>
      <c r="K335" s="79"/>
      <c r="L335" s="79"/>
      <c r="M335" s="79"/>
      <c r="N335" s="79"/>
      <c r="O335" s="79"/>
      <c r="P335" s="79"/>
      <c r="Q335" s="79"/>
      <c r="R335" s="79"/>
      <c r="S335" s="79"/>
      <c r="T335" s="79"/>
      <c r="U335" s="79"/>
      <c r="V335" s="79"/>
      <c r="W335" s="79"/>
      <c r="X335" s="79"/>
      <c r="Y335" s="79"/>
      <c r="Z335" s="79"/>
      <c r="AA335" s="79"/>
      <c r="AB335" s="79"/>
      <c r="AC335" s="79"/>
      <c r="AD335" s="79"/>
      <c r="AE335" s="79"/>
      <c r="AF335" s="79"/>
      <c r="AG335" s="79"/>
      <c r="AH335" s="79"/>
      <c r="AI335" s="79"/>
      <c r="AJ335" s="79"/>
      <c r="AK335" s="79"/>
      <c r="AL335" s="79"/>
      <c r="AM335" s="79"/>
      <c r="AN335" s="79"/>
      <c r="AO335" s="79"/>
      <c r="AP335" s="79"/>
      <c r="AQ335" s="79"/>
      <c r="AR335" s="79"/>
      <c r="AS335" s="79"/>
      <c r="AT335" s="79"/>
      <c r="AU335" s="79"/>
      <c r="AV335" s="79"/>
      <c r="AW335" s="79"/>
      <c r="AX335" s="79"/>
    </row>
    <row r="336" spans="1:50" ht="12.95" customHeight="1" x14ac:dyDescent="0.25">
      <c r="A336" s="63"/>
      <c r="B336" s="101"/>
      <c r="C336" s="118" t="s">
        <v>393</v>
      </c>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50" ht="5.0999999999999996" customHeight="1" x14ac:dyDescent="0.25">
      <c r="A337" s="63"/>
      <c r="C337" s="79"/>
      <c r="D337" s="79"/>
      <c r="E337" s="79"/>
      <c r="F337" s="79"/>
      <c r="G337" s="79"/>
      <c r="H337" s="79"/>
      <c r="I337" s="79"/>
      <c r="J337" s="79"/>
      <c r="K337" s="79"/>
      <c r="L337" s="79"/>
      <c r="M337" s="79"/>
      <c r="N337" s="79"/>
      <c r="O337" s="79"/>
      <c r="P337" s="79"/>
      <c r="Q337" s="79"/>
      <c r="R337" s="79"/>
      <c r="S337" s="79"/>
      <c r="T337" s="79"/>
      <c r="U337" s="79"/>
      <c r="V337" s="79"/>
      <c r="W337" s="79"/>
      <c r="X337" s="79"/>
      <c r="Y337" s="79"/>
      <c r="Z337" s="79"/>
      <c r="AA337" s="79"/>
      <c r="AB337" s="79"/>
      <c r="AC337" s="79"/>
      <c r="AD337" s="79"/>
      <c r="AE337" s="79"/>
      <c r="AF337" s="79"/>
      <c r="AG337" s="79"/>
      <c r="AH337" s="79"/>
      <c r="AI337" s="79"/>
      <c r="AJ337" s="79"/>
      <c r="AK337" s="79"/>
      <c r="AL337" s="79"/>
      <c r="AM337" s="79"/>
      <c r="AN337" s="79"/>
      <c r="AO337" s="79"/>
      <c r="AP337" s="79"/>
      <c r="AQ337" s="79"/>
      <c r="AR337" s="79"/>
      <c r="AS337" s="79"/>
      <c r="AT337" s="79"/>
      <c r="AU337" s="79"/>
      <c r="AV337" s="79"/>
      <c r="AW337" s="79"/>
      <c r="AX337" s="79"/>
    </row>
    <row r="338" spans="1:50" ht="5.0999999999999996" customHeight="1" x14ac:dyDescent="0.25">
      <c r="A338" s="63"/>
      <c r="B338" s="49"/>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c r="AK338" s="84"/>
      <c r="AL338" s="84"/>
      <c r="AM338" s="84"/>
      <c r="AN338" s="84"/>
      <c r="AO338" s="84"/>
      <c r="AP338" s="84"/>
      <c r="AQ338" s="84"/>
      <c r="AR338" s="84"/>
      <c r="AS338" s="84"/>
      <c r="AT338" s="84"/>
      <c r="AU338" s="84"/>
      <c r="AV338" s="84"/>
      <c r="AW338" s="84"/>
      <c r="AX338" s="85"/>
    </row>
    <row r="339" spans="1:50" ht="12.95" customHeight="1" x14ac:dyDescent="0.25">
      <c r="A339" s="63"/>
      <c r="B339" s="52"/>
      <c r="C339" s="114" t="s">
        <v>434</v>
      </c>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c r="AM339" s="114"/>
      <c r="AN339" s="114"/>
      <c r="AO339" s="103"/>
      <c r="AP339" s="103"/>
      <c r="AQ339" s="103" t="s">
        <v>388</v>
      </c>
      <c r="AR339" s="103"/>
      <c r="AS339" s="103"/>
      <c r="AT339" s="103"/>
      <c r="AU339" s="103" t="s">
        <v>389</v>
      </c>
      <c r="AV339" s="103"/>
      <c r="AW339" s="103"/>
      <c r="AX339" s="106" t="b">
        <v>0</v>
      </c>
    </row>
    <row r="340" spans="1:50" ht="5.0999999999999996" customHeight="1" x14ac:dyDescent="0.25">
      <c r="A340" s="63"/>
      <c r="B340" s="52"/>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c r="AA340" s="73"/>
      <c r="AB340" s="73"/>
      <c r="AC340" s="73"/>
      <c r="AD340" s="73"/>
      <c r="AE340" s="73"/>
      <c r="AF340" s="73"/>
      <c r="AG340" s="73"/>
      <c r="AH340" s="73"/>
      <c r="AI340" s="73"/>
      <c r="AJ340" s="73"/>
      <c r="AK340" s="73"/>
      <c r="AL340" s="73"/>
      <c r="AM340" s="73"/>
      <c r="AN340" s="73"/>
      <c r="AO340" s="73"/>
      <c r="AP340" s="73"/>
      <c r="AQ340" s="73"/>
      <c r="AR340" s="73"/>
      <c r="AS340" s="73"/>
      <c r="AT340" s="73"/>
      <c r="AU340" s="73"/>
      <c r="AV340" s="73"/>
      <c r="AW340" s="73"/>
      <c r="AX340" s="86"/>
    </row>
    <row r="341" spans="1:50" ht="12.95" customHeight="1" x14ac:dyDescent="0.25">
      <c r="A341" s="63"/>
      <c r="B341" s="52"/>
      <c r="C341" s="73"/>
      <c r="D341" s="73"/>
      <c r="E341" s="111" t="s">
        <v>386</v>
      </c>
      <c r="F341" s="111"/>
      <c r="G341" s="111"/>
      <c r="H341" s="111"/>
      <c r="I341" s="111"/>
      <c r="J341" s="111"/>
      <c r="K341" s="111"/>
      <c r="L341" s="111"/>
      <c r="M341" s="111"/>
      <c r="N341" s="111"/>
      <c r="O341" s="111"/>
      <c r="P341" s="111"/>
      <c r="Q341" s="111"/>
      <c r="R341" s="111"/>
      <c r="S341" s="111"/>
      <c r="T341" s="73"/>
      <c r="U341" s="111" t="s">
        <v>4</v>
      </c>
      <c r="V341" s="111"/>
      <c r="W341" s="111"/>
      <c r="X341" s="111"/>
      <c r="Y341" s="111"/>
      <c r="Z341" s="111"/>
      <c r="AA341" s="111"/>
      <c r="AB341" s="73"/>
      <c r="AC341" s="111" t="s">
        <v>52</v>
      </c>
      <c r="AD341" s="111"/>
      <c r="AE341" s="111"/>
      <c r="AF341" s="111"/>
      <c r="AG341" s="111"/>
      <c r="AH341" s="111"/>
      <c r="AI341" s="111"/>
      <c r="AJ341" s="111"/>
      <c r="AK341" s="111"/>
      <c r="AL341" s="111"/>
      <c r="AM341" s="111"/>
      <c r="AN341" s="111"/>
      <c r="AO341" s="111"/>
      <c r="AP341" s="73"/>
      <c r="AQ341" s="111" t="s">
        <v>30</v>
      </c>
      <c r="AR341" s="111"/>
      <c r="AS341" s="111"/>
      <c r="AT341" s="111"/>
      <c r="AU341" s="111"/>
      <c r="AV341" s="111"/>
      <c r="AW341" s="111"/>
      <c r="AX341" s="86"/>
    </row>
    <row r="342" spans="1:50" ht="12.95" customHeight="1" x14ac:dyDescent="0.25">
      <c r="A342" s="63"/>
      <c r="B342" s="52"/>
      <c r="C342" s="73" t="s">
        <v>33</v>
      </c>
      <c r="D342" s="73"/>
      <c r="E342" s="109"/>
      <c r="F342" s="109"/>
      <c r="G342" s="109"/>
      <c r="H342" s="109"/>
      <c r="I342" s="109"/>
      <c r="J342" s="109"/>
      <c r="K342" s="109"/>
      <c r="L342" s="109"/>
      <c r="M342" s="109"/>
      <c r="N342" s="109"/>
      <c r="O342" s="109"/>
      <c r="P342" s="109"/>
      <c r="Q342" s="109"/>
      <c r="R342" s="109"/>
      <c r="S342" s="109"/>
      <c r="T342" s="75"/>
      <c r="U342" s="109"/>
      <c r="V342" s="109"/>
      <c r="W342" s="109"/>
      <c r="X342" s="109"/>
      <c r="Y342" s="109"/>
      <c r="Z342" s="109"/>
      <c r="AA342" s="109"/>
      <c r="AB342" s="75"/>
      <c r="AC342" s="109"/>
      <c r="AD342" s="109"/>
      <c r="AE342" s="109"/>
      <c r="AF342" s="109"/>
      <c r="AG342" s="109"/>
      <c r="AH342" s="109"/>
      <c r="AI342" s="109"/>
      <c r="AJ342" s="109"/>
      <c r="AK342" s="109"/>
      <c r="AL342" s="109"/>
      <c r="AM342" s="109"/>
      <c r="AN342" s="109"/>
      <c r="AO342" s="109"/>
      <c r="AP342" s="75"/>
      <c r="AQ342" s="112"/>
      <c r="AR342" s="112"/>
      <c r="AS342" s="112"/>
      <c r="AT342" s="112"/>
      <c r="AU342" s="112"/>
      <c r="AV342" s="112"/>
      <c r="AW342" s="112"/>
      <c r="AX342" s="86"/>
    </row>
    <row r="343" spans="1:50" ht="12.95" customHeight="1" x14ac:dyDescent="0.25">
      <c r="A343" s="63"/>
      <c r="B343" s="52"/>
      <c r="C343" s="73" t="s">
        <v>35</v>
      </c>
      <c r="D343" s="73"/>
      <c r="E343" s="109"/>
      <c r="F343" s="109"/>
      <c r="G343" s="109"/>
      <c r="H343" s="109"/>
      <c r="I343" s="109"/>
      <c r="J343" s="109"/>
      <c r="K343" s="109"/>
      <c r="L343" s="109"/>
      <c r="M343" s="109"/>
      <c r="N343" s="109"/>
      <c r="O343" s="109"/>
      <c r="P343" s="109"/>
      <c r="Q343" s="109"/>
      <c r="R343" s="109"/>
      <c r="S343" s="109"/>
      <c r="T343" s="75"/>
      <c r="U343" s="109"/>
      <c r="V343" s="109"/>
      <c r="W343" s="109"/>
      <c r="X343" s="109"/>
      <c r="Y343" s="109"/>
      <c r="Z343" s="109"/>
      <c r="AA343" s="109"/>
      <c r="AB343" s="75"/>
      <c r="AC343" s="109"/>
      <c r="AD343" s="109"/>
      <c r="AE343" s="109"/>
      <c r="AF343" s="109"/>
      <c r="AG343" s="109"/>
      <c r="AH343" s="109"/>
      <c r="AI343" s="109"/>
      <c r="AJ343" s="109"/>
      <c r="AK343" s="109"/>
      <c r="AL343" s="109"/>
      <c r="AM343" s="109"/>
      <c r="AN343" s="109"/>
      <c r="AO343" s="109"/>
      <c r="AP343" s="75"/>
      <c r="AQ343" s="112"/>
      <c r="AR343" s="112"/>
      <c r="AS343" s="112"/>
      <c r="AT343" s="112"/>
      <c r="AU343" s="112"/>
      <c r="AV343" s="112"/>
      <c r="AW343" s="112"/>
      <c r="AX343" s="86"/>
    </row>
    <row r="344" spans="1:50" ht="12.95" customHeight="1" x14ac:dyDescent="0.25">
      <c r="A344" s="63"/>
      <c r="B344" s="52"/>
      <c r="C344" s="73" t="s">
        <v>36</v>
      </c>
      <c r="D344" s="73"/>
      <c r="E344" s="109"/>
      <c r="F344" s="109"/>
      <c r="G344" s="109"/>
      <c r="H344" s="109"/>
      <c r="I344" s="109"/>
      <c r="J344" s="109"/>
      <c r="K344" s="109"/>
      <c r="L344" s="109"/>
      <c r="M344" s="109"/>
      <c r="N344" s="109"/>
      <c r="O344" s="109"/>
      <c r="P344" s="109"/>
      <c r="Q344" s="109"/>
      <c r="R344" s="109"/>
      <c r="S344" s="109"/>
      <c r="T344" s="75"/>
      <c r="U344" s="109"/>
      <c r="V344" s="109"/>
      <c r="W344" s="109"/>
      <c r="X344" s="109"/>
      <c r="Y344" s="109"/>
      <c r="Z344" s="109"/>
      <c r="AA344" s="109"/>
      <c r="AB344" s="75"/>
      <c r="AC344" s="109"/>
      <c r="AD344" s="109"/>
      <c r="AE344" s="109"/>
      <c r="AF344" s="109"/>
      <c r="AG344" s="109"/>
      <c r="AH344" s="109"/>
      <c r="AI344" s="109"/>
      <c r="AJ344" s="109"/>
      <c r="AK344" s="109"/>
      <c r="AL344" s="109"/>
      <c r="AM344" s="109"/>
      <c r="AN344" s="109"/>
      <c r="AO344" s="109"/>
      <c r="AP344" s="75"/>
      <c r="AQ344" s="112"/>
      <c r="AR344" s="112"/>
      <c r="AS344" s="112"/>
      <c r="AT344" s="112"/>
      <c r="AU344" s="112"/>
      <c r="AV344" s="112"/>
      <c r="AW344" s="112"/>
      <c r="AX344" s="86"/>
    </row>
    <row r="345" spans="1:50" ht="12.95" customHeight="1" x14ac:dyDescent="0.25">
      <c r="A345" s="63"/>
      <c r="B345" s="52"/>
      <c r="C345" s="73" t="s">
        <v>37</v>
      </c>
      <c r="D345" s="73"/>
      <c r="E345" s="109"/>
      <c r="F345" s="109"/>
      <c r="G345" s="109"/>
      <c r="H345" s="109"/>
      <c r="I345" s="109"/>
      <c r="J345" s="109"/>
      <c r="K345" s="109"/>
      <c r="L345" s="109"/>
      <c r="M345" s="109"/>
      <c r="N345" s="109"/>
      <c r="O345" s="109"/>
      <c r="P345" s="109"/>
      <c r="Q345" s="109"/>
      <c r="R345" s="109"/>
      <c r="S345" s="109"/>
      <c r="T345" s="75"/>
      <c r="U345" s="109"/>
      <c r="V345" s="109"/>
      <c r="W345" s="109"/>
      <c r="X345" s="109"/>
      <c r="Y345" s="109"/>
      <c r="Z345" s="109"/>
      <c r="AA345" s="109"/>
      <c r="AB345" s="75"/>
      <c r="AC345" s="109"/>
      <c r="AD345" s="109"/>
      <c r="AE345" s="109"/>
      <c r="AF345" s="109"/>
      <c r="AG345" s="109"/>
      <c r="AH345" s="109"/>
      <c r="AI345" s="109"/>
      <c r="AJ345" s="109"/>
      <c r="AK345" s="109"/>
      <c r="AL345" s="109"/>
      <c r="AM345" s="109"/>
      <c r="AN345" s="109"/>
      <c r="AO345" s="109"/>
      <c r="AP345" s="75"/>
      <c r="AQ345" s="112"/>
      <c r="AR345" s="112"/>
      <c r="AS345" s="112"/>
      <c r="AT345" s="112"/>
      <c r="AU345" s="112"/>
      <c r="AV345" s="112"/>
      <c r="AW345" s="112"/>
      <c r="AX345" s="86"/>
    </row>
    <row r="346" spans="1:50" ht="5.0999999999999996" customHeight="1" x14ac:dyDescent="0.25">
      <c r="A346" s="63"/>
      <c r="B346" s="54"/>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c r="AC346" s="88"/>
      <c r="AD346" s="88"/>
      <c r="AE346" s="88"/>
      <c r="AF346" s="88"/>
      <c r="AG346" s="88"/>
      <c r="AH346" s="88"/>
      <c r="AI346" s="88"/>
      <c r="AJ346" s="88"/>
      <c r="AK346" s="88"/>
      <c r="AL346" s="88"/>
      <c r="AM346" s="88"/>
      <c r="AN346" s="88"/>
      <c r="AO346" s="88"/>
      <c r="AP346" s="88"/>
      <c r="AQ346" s="88"/>
      <c r="AR346" s="88"/>
      <c r="AS346" s="88"/>
      <c r="AT346" s="88"/>
      <c r="AU346" s="88"/>
      <c r="AV346" s="88"/>
      <c r="AW346" s="88"/>
      <c r="AX346" s="89"/>
    </row>
    <row r="347" spans="1:50" ht="5.0999999999999996" customHeight="1" x14ac:dyDescent="0.25">
      <c r="A347" s="63"/>
      <c r="C347" s="79"/>
      <c r="D347" s="79"/>
      <c r="E347" s="79"/>
      <c r="F347" s="79"/>
      <c r="G347" s="79"/>
      <c r="H347" s="79"/>
      <c r="I347" s="79"/>
      <c r="J347" s="79"/>
      <c r="K347" s="79"/>
      <c r="L347" s="79"/>
      <c r="M347" s="79"/>
      <c r="N347" s="79"/>
      <c r="O347" s="79"/>
      <c r="P347" s="79"/>
      <c r="Q347" s="79"/>
      <c r="R347" s="79"/>
      <c r="S347" s="79"/>
      <c r="T347" s="79"/>
      <c r="U347" s="79"/>
      <c r="V347" s="79"/>
      <c r="W347" s="79"/>
      <c r="X347" s="79"/>
      <c r="Y347" s="79"/>
      <c r="Z347" s="79"/>
      <c r="AA347" s="79"/>
      <c r="AB347" s="79"/>
      <c r="AC347" s="79"/>
      <c r="AD347" s="79"/>
      <c r="AE347" s="79"/>
      <c r="AF347" s="79"/>
      <c r="AG347" s="79"/>
      <c r="AH347" s="79"/>
      <c r="AI347" s="79"/>
      <c r="AJ347" s="79"/>
      <c r="AK347" s="79"/>
      <c r="AL347" s="79"/>
      <c r="AM347" s="79"/>
      <c r="AN347" s="79"/>
      <c r="AO347" s="79"/>
      <c r="AP347" s="79"/>
      <c r="AQ347" s="79"/>
      <c r="AR347" s="79"/>
      <c r="AS347" s="79"/>
      <c r="AT347" s="79"/>
      <c r="AU347" s="79"/>
      <c r="AV347" s="79"/>
      <c r="AW347" s="79"/>
      <c r="AX347" s="79"/>
    </row>
    <row r="348" spans="1:50" ht="5.0999999999999996" customHeight="1" x14ac:dyDescent="0.25">
      <c r="A348" s="63"/>
      <c r="B348" s="49"/>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5"/>
    </row>
    <row r="349" spans="1:50" ht="12.95" customHeight="1" x14ac:dyDescent="0.25">
      <c r="A349" s="63"/>
      <c r="B349" s="52"/>
      <c r="C349" s="114" t="s">
        <v>435</v>
      </c>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03"/>
      <c r="AP349" s="103"/>
      <c r="AQ349" s="103" t="s">
        <v>388</v>
      </c>
      <c r="AR349" s="103"/>
      <c r="AS349" s="103"/>
      <c r="AT349" s="103"/>
      <c r="AU349" s="103" t="s">
        <v>389</v>
      </c>
      <c r="AV349" s="103"/>
      <c r="AW349" s="103"/>
      <c r="AX349" s="106" t="b">
        <v>0</v>
      </c>
    </row>
    <row r="350" spans="1:50" ht="5.0999999999999996" customHeight="1" x14ac:dyDescent="0.25">
      <c r="A350" s="63"/>
      <c r="B350" s="52"/>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c r="AA350" s="73"/>
      <c r="AB350" s="73"/>
      <c r="AC350" s="73"/>
      <c r="AD350" s="73"/>
      <c r="AE350" s="73"/>
      <c r="AF350" s="73"/>
      <c r="AG350" s="73"/>
      <c r="AH350" s="73"/>
      <c r="AI350" s="73"/>
      <c r="AJ350" s="73"/>
      <c r="AK350" s="73"/>
      <c r="AL350" s="73"/>
      <c r="AM350" s="73"/>
      <c r="AN350" s="73"/>
      <c r="AO350" s="73"/>
      <c r="AP350" s="73"/>
      <c r="AQ350" s="73"/>
      <c r="AR350" s="73"/>
      <c r="AS350" s="73"/>
      <c r="AT350" s="73"/>
      <c r="AU350" s="73"/>
      <c r="AV350" s="73"/>
      <c r="AW350" s="73"/>
      <c r="AX350" s="86"/>
    </row>
    <row r="351" spans="1:50" ht="12.95" customHeight="1" x14ac:dyDescent="0.25">
      <c r="A351" s="63"/>
      <c r="B351" s="52"/>
      <c r="C351" s="73"/>
      <c r="D351" s="73"/>
      <c r="E351" s="111" t="s">
        <v>386</v>
      </c>
      <c r="F351" s="111"/>
      <c r="G351" s="111"/>
      <c r="H351" s="111"/>
      <c r="I351" s="111"/>
      <c r="J351" s="111"/>
      <c r="K351" s="111"/>
      <c r="L351" s="111"/>
      <c r="M351" s="111"/>
      <c r="N351" s="111"/>
      <c r="O351" s="111"/>
      <c r="P351" s="111"/>
      <c r="Q351" s="111"/>
      <c r="R351" s="111"/>
      <c r="S351" s="111"/>
      <c r="T351" s="73"/>
      <c r="U351" s="111" t="s">
        <v>4</v>
      </c>
      <c r="V351" s="111"/>
      <c r="W351" s="111"/>
      <c r="X351" s="111"/>
      <c r="Y351" s="111"/>
      <c r="Z351" s="111"/>
      <c r="AA351" s="111"/>
      <c r="AB351" s="73"/>
      <c r="AC351" s="111" t="s">
        <v>48</v>
      </c>
      <c r="AD351" s="111"/>
      <c r="AE351" s="111"/>
      <c r="AF351" s="111"/>
      <c r="AG351" s="111"/>
      <c r="AH351" s="111"/>
      <c r="AI351" s="111"/>
      <c r="AJ351" s="111"/>
      <c r="AK351" s="111"/>
      <c r="AL351" s="111"/>
      <c r="AM351" s="111"/>
      <c r="AN351" s="111"/>
      <c r="AO351" s="111"/>
      <c r="AP351" s="73"/>
      <c r="AQ351" s="111" t="s">
        <v>30</v>
      </c>
      <c r="AR351" s="111"/>
      <c r="AS351" s="111"/>
      <c r="AT351" s="111"/>
      <c r="AU351" s="111"/>
      <c r="AV351" s="111"/>
      <c r="AW351" s="111"/>
      <c r="AX351" s="86"/>
    </row>
    <row r="352" spans="1:50" ht="12.95" customHeight="1" x14ac:dyDescent="0.25">
      <c r="A352" s="63"/>
      <c r="B352" s="52"/>
      <c r="C352" s="73" t="s">
        <v>33</v>
      </c>
      <c r="D352" s="73"/>
      <c r="E352" s="109"/>
      <c r="F352" s="109"/>
      <c r="G352" s="109"/>
      <c r="H352" s="109"/>
      <c r="I352" s="109"/>
      <c r="J352" s="109"/>
      <c r="K352" s="109"/>
      <c r="L352" s="109"/>
      <c r="M352" s="109"/>
      <c r="N352" s="109"/>
      <c r="O352" s="109"/>
      <c r="P352" s="109"/>
      <c r="Q352" s="109"/>
      <c r="R352" s="109"/>
      <c r="S352" s="109"/>
      <c r="T352" s="75"/>
      <c r="U352" s="109"/>
      <c r="V352" s="109"/>
      <c r="W352" s="109"/>
      <c r="X352" s="109"/>
      <c r="Y352" s="109"/>
      <c r="Z352" s="109"/>
      <c r="AA352" s="109"/>
      <c r="AB352" s="75"/>
      <c r="AC352" s="109"/>
      <c r="AD352" s="109"/>
      <c r="AE352" s="109"/>
      <c r="AF352" s="109"/>
      <c r="AG352" s="109"/>
      <c r="AH352" s="109"/>
      <c r="AI352" s="109"/>
      <c r="AJ352" s="109"/>
      <c r="AK352" s="109"/>
      <c r="AL352" s="109"/>
      <c r="AM352" s="109"/>
      <c r="AN352" s="109"/>
      <c r="AO352" s="109"/>
      <c r="AP352" s="75"/>
      <c r="AQ352" s="112"/>
      <c r="AR352" s="112"/>
      <c r="AS352" s="112"/>
      <c r="AT352" s="112"/>
      <c r="AU352" s="112"/>
      <c r="AV352" s="112"/>
      <c r="AW352" s="112"/>
      <c r="AX352" s="86"/>
    </row>
    <row r="353" spans="1:50" ht="12.95" customHeight="1" x14ac:dyDescent="0.25">
      <c r="A353" s="63"/>
      <c r="B353" s="52"/>
      <c r="C353" s="73" t="s">
        <v>35</v>
      </c>
      <c r="D353" s="73"/>
      <c r="E353" s="109"/>
      <c r="F353" s="109"/>
      <c r="G353" s="109"/>
      <c r="H353" s="109"/>
      <c r="I353" s="109"/>
      <c r="J353" s="109"/>
      <c r="K353" s="109"/>
      <c r="L353" s="109"/>
      <c r="M353" s="109"/>
      <c r="N353" s="109"/>
      <c r="O353" s="109"/>
      <c r="P353" s="109"/>
      <c r="Q353" s="109"/>
      <c r="R353" s="109"/>
      <c r="S353" s="109"/>
      <c r="T353" s="75"/>
      <c r="U353" s="109"/>
      <c r="V353" s="109"/>
      <c r="W353" s="109"/>
      <c r="X353" s="109"/>
      <c r="Y353" s="109"/>
      <c r="Z353" s="109"/>
      <c r="AA353" s="109"/>
      <c r="AB353" s="75"/>
      <c r="AC353" s="109"/>
      <c r="AD353" s="109"/>
      <c r="AE353" s="109"/>
      <c r="AF353" s="109"/>
      <c r="AG353" s="109"/>
      <c r="AH353" s="109"/>
      <c r="AI353" s="109"/>
      <c r="AJ353" s="109"/>
      <c r="AK353" s="109"/>
      <c r="AL353" s="109"/>
      <c r="AM353" s="109"/>
      <c r="AN353" s="109"/>
      <c r="AO353" s="109"/>
      <c r="AP353" s="75"/>
      <c r="AQ353" s="112"/>
      <c r="AR353" s="112"/>
      <c r="AS353" s="112"/>
      <c r="AT353" s="112"/>
      <c r="AU353" s="112"/>
      <c r="AV353" s="112"/>
      <c r="AW353" s="112"/>
      <c r="AX353" s="86"/>
    </row>
    <row r="354" spans="1:50" ht="12.95" customHeight="1" x14ac:dyDescent="0.25">
      <c r="A354" s="63"/>
      <c r="B354" s="52"/>
      <c r="C354" s="73" t="s">
        <v>36</v>
      </c>
      <c r="D354" s="73"/>
      <c r="E354" s="109"/>
      <c r="F354" s="109"/>
      <c r="G354" s="109"/>
      <c r="H354" s="109"/>
      <c r="I354" s="109"/>
      <c r="J354" s="109"/>
      <c r="K354" s="109"/>
      <c r="L354" s="109"/>
      <c r="M354" s="109"/>
      <c r="N354" s="109"/>
      <c r="O354" s="109"/>
      <c r="P354" s="109"/>
      <c r="Q354" s="109"/>
      <c r="R354" s="109"/>
      <c r="S354" s="109"/>
      <c r="T354" s="75"/>
      <c r="U354" s="109"/>
      <c r="V354" s="109"/>
      <c r="W354" s="109"/>
      <c r="X354" s="109"/>
      <c r="Y354" s="109"/>
      <c r="Z354" s="109"/>
      <c r="AA354" s="109"/>
      <c r="AB354" s="75"/>
      <c r="AC354" s="109"/>
      <c r="AD354" s="109"/>
      <c r="AE354" s="109"/>
      <c r="AF354" s="109"/>
      <c r="AG354" s="109"/>
      <c r="AH354" s="109"/>
      <c r="AI354" s="109"/>
      <c r="AJ354" s="109"/>
      <c r="AK354" s="109"/>
      <c r="AL354" s="109"/>
      <c r="AM354" s="109"/>
      <c r="AN354" s="109"/>
      <c r="AO354" s="109"/>
      <c r="AP354" s="75"/>
      <c r="AQ354" s="112"/>
      <c r="AR354" s="112"/>
      <c r="AS354" s="112"/>
      <c r="AT354" s="112"/>
      <c r="AU354" s="112"/>
      <c r="AV354" s="112"/>
      <c r="AW354" s="112"/>
      <c r="AX354" s="86"/>
    </row>
    <row r="355" spans="1:50" ht="12.95" customHeight="1" x14ac:dyDescent="0.25">
      <c r="A355" s="63"/>
      <c r="B355" s="52"/>
      <c r="C355" s="73" t="s">
        <v>37</v>
      </c>
      <c r="D355" s="73"/>
      <c r="E355" s="109"/>
      <c r="F355" s="109"/>
      <c r="G355" s="109"/>
      <c r="H355" s="109"/>
      <c r="I355" s="109"/>
      <c r="J355" s="109"/>
      <c r="K355" s="109"/>
      <c r="L355" s="109"/>
      <c r="M355" s="109"/>
      <c r="N355" s="109"/>
      <c r="O355" s="109"/>
      <c r="P355" s="109"/>
      <c r="Q355" s="109"/>
      <c r="R355" s="109"/>
      <c r="S355" s="109"/>
      <c r="T355" s="75"/>
      <c r="U355" s="109"/>
      <c r="V355" s="109"/>
      <c r="W355" s="109"/>
      <c r="X355" s="109"/>
      <c r="Y355" s="109"/>
      <c r="Z355" s="109"/>
      <c r="AA355" s="109"/>
      <c r="AB355" s="75"/>
      <c r="AC355" s="109"/>
      <c r="AD355" s="109"/>
      <c r="AE355" s="109"/>
      <c r="AF355" s="109"/>
      <c r="AG355" s="109"/>
      <c r="AH355" s="109"/>
      <c r="AI355" s="109"/>
      <c r="AJ355" s="109"/>
      <c r="AK355" s="109"/>
      <c r="AL355" s="109"/>
      <c r="AM355" s="109"/>
      <c r="AN355" s="109"/>
      <c r="AO355" s="109"/>
      <c r="AP355" s="75"/>
      <c r="AQ355" s="112"/>
      <c r="AR355" s="112"/>
      <c r="AS355" s="112"/>
      <c r="AT355" s="112"/>
      <c r="AU355" s="112"/>
      <c r="AV355" s="112"/>
      <c r="AW355" s="112"/>
      <c r="AX355" s="86"/>
    </row>
    <row r="356" spans="1:50" ht="5.0999999999999996" customHeight="1" x14ac:dyDescent="0.25">
      <c r="A356" s="63"/>
      <c r="B356" s="54"/>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c r="AC356" s="88"/>
      <c r="AD356" s="88"/>
      <c r="AE356" s="88"/>
      <c r="AF356" s="88"/>
      <c r="AG356" s="88"/>
      <c r="AH356" s="88"/>
      <c r="AI356" s="88"/>
      <c r="AJ356" s="88"/>
      <c r="AK356" s="88"/>
      <c r="AL356" s="88"/>
      <c r="AM356" s="88"/>
      <c r="AN356" s="88"/>
      <c r="AO356" s="88"/>
      <c r="AP356" s="88"/>
      <c r="AQ356" s="88"/>
      <c r="AR356" s="88"/>
      <c r="AS356" s="88"/>
      <c r="AT356" s="88"/>
      <c r="AU356" s="88"/>
      <c r="AV356" s="88"/>
      <c r="AW356" s="88"/>
      <c r="AX356" s="89"/>
    </row>
    <row r="357" spans="1:50" ht="5.0999999999999996" customHeight="1" x14ac:dyDescent="0.25">
      <c r="A357" s="63"/>
      <c r="C357" s="79"/>
      <c r="D357" s="79"/>
      <c r="E357" s="79"/>
      <c r="F357" s="79"/>
      <c r="G357" s="79"/>
      <c r="H357" s="79"/>
      <c r="I357" s="79"/>
      <c r="J357" s="79"/>
      <c r="K357" s="79"/>
      <c r="L357" s="79"/>
      <c r="M357" s="79"/>
      <c r="N357" s="79"/>
      <c r="O357" s="79"/>
      <c r="P357" s="79"/>
      <c r="Q357" s="79"/>
      <c r="R357" s="79"/>
      <c r="S357" s="79"/>
      <c r="T357" s="79"/>
      <c r="U357" s="79"/>
      <c r="V357" s="79"/>
      <c r="W357" s="79"/>
      <c r="X357" s="79"/>
      <c r="Y357" s="79"/>
      <c r="Z357" s="79"/>
      <c r="AA357" s="79"/>
      <c r="AB357" s="79"/>
      <c r="AC357" s="79"/>
      <c r="AD357" s="79"/>
      <c r="AE357" s="79"/>
      <c r="AF357" s="79"/>
      <c r="AG357" s="79"/>
      <c r="AH357" s="79"/>
      <c r="AI357" s="79"/>
      <c r="AJ357" s="79"/>
      <c r="AK357" s="79"/>
      <c r="AL357" s="79"/>
      <c r="AM357" s="79"/>
      <c r="AN357" s="79"/>
      <c r="AO357" s="79"/>
      <c r="AP357" s="79"/>
      <c r="AQ357" s="79"/>
      <c r="AR357" s="79"/>
      <c r="AS357" s="79"/>
      <c r="AT357" s="79"/>
      <c r="AU357" s="79"/>
      <c r="AV357" s="79"/>
      <c r="AW357" s="79"/>
      <c r="AX357" s="79"/>
    </row>
    <row r="358" spans="1:50" ht="5.0999999999999996" customHeight="1" x14ac:dyDescent="0.25">
      <c r="A358" s="63"/>
      <c r="B358" s="49"/>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c r="AK358" s="84"/>
      <c r="AL358" s="84"/>
      <c r="AM358" s="84"/>
      <c r="AN358" s="84"/>
      <c r="AO358" s="84"/>
      <c r="AP358" s="84"/>
      <c r="AQ358" s="84"/>
      <c r="AR358" s="84"/>
      <c r="AS358" s="84"/>
      <c r="AT358" s="84"/>
      <c r="AU358" s="84"/>
      <c r="AV358" s="84"/>
      <c r="AW358" s="84"/>
      <c r="AX358" s="85"/>
    </row>
    <row r="359" spans="1:50" ht="12.95" customHeight="1" x14ac:dyDescent="0.25">
      <c r="A359" s="63"/>
      <c r="B359" s="52"/>
      <c r="C359" s="114" t="s">
        <v>436</v>
      </c>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4"/>
      <c r="AL359" s="114"/>
      <c r="AM359" s="114"/>
      <c r="AN359" s="114"/>
      <c r="AO359" s="103"/>
      <c r="AP359" s="103"/>
      <c r="AQ359" s="103" t="s">
        <v>388</v>
      </c>
      <c r="AR359" s="103"/>
      <c r="AS359" s="103"/>
      <c r="AT359" s="103"/>
      <c r="AU359" s="103" t="s">
        <v>389</v>
      </c>
      <c r="AV359" s="103"/>
      <c r="AW359" s="103"/>
      <c r="AX359" s="106" t="b">
        <v>0</v>
      </c>
    </row>
    <row r="360" spans="1:50" ht="5.0999999999999996" customHeight="1" x14ac:dyDescent="0.25">
      <c r="A360" s="63"/>
      <c r="B360" s="52"/>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c r="AA360" s="73"/>
      <c r="AB360" s="73"/>
      <c r="AC360" s="73"/>
      <c r="AD360" s="73"/>
      <c r="AE360" s="73"/>
      <c r="AF360" s="73"/>
      <c r="AG360" s="73"/>
      <c r="AH360" s="73"/>
      <c r="AI360" s="73"/>
      <c r="AJ360" s="73"/>
      <c r="AK360" s="73"/>
      <c r="AL360" s="73"/>
      <c r="AM360" s="73"/>
      <c r="AN360" s="73"/>
      <c r="AO360" s="73"/>
      <c r="AP360" s="73"/>
      <c r="AQ360" s="73"/>
      <c r="AR360" s="73"/>
      <c r="AS360" s="73"/>
      <c r="AT360" s="73"/>
      <c r="AU360" s="73"/>
      <c r="AV360" s="73"/>
      <c r="AW360" s="73"/>
      <c r="AX360" s="86"/>
    </row>
    <row r="361" spans="1:50" ht="12.95" customHeight="1" x14ac:dyDescent="0.25">
      <c r="A361" s="63"/>
      <c r="B361" s="52"/>
      <c r="C361" s="73"/>
      <c r="D361" s="73"/>
      <c r="E361" s="111" t="s">
        <v>386</v>
      </c>
      <c r="F361" s="111"/>
      <c r="G361" s="111"/>
      <c r="H361" s="111"/>
      <c r="I361" s="111"/>
      <c r="J361" s="111"/>
      <c r="K361" s="111"/>
      <c r="L361" s="111"/>
      <c r="M361" s="111"/>
      <c r="N361" s="111"/>
      <c r="O361" s="111"/>
      <c r="P361" s="111"/>
      <c r="Q361" s="111"/>
      <c r="R361" s="111"/>
      <c r="S361" s="111"/>
      <c r="T361" s="73"/>
      <c r="U361" s="111" t="s">
        <v>4</v>
      </c>
      <c r="V361" s="111"/>
      <c r="W361" s="111"/>
      <c r="X361" s="111"/>
      <c r="Y361" s="111"/>
      <c r="Z361" s="111"/>
      <c r="AA361" s="111"/>
      <c r="AB361" s="73"/>
      <c r="AC361" s="111" t="s">
        <v>48</v>
      </c>
      <c r="AD361" s="111"/>
      <c r="AE361" s="111"/>
      <c r="AF361" s="111"/>
      <c r="AG361" s="111"/>
      <c r="AH361" s="111"/>
      <c r="AI361" s="111"/>
      <c r="AJ361" s="111"/>
      <c r="AK361" s="111"/>
      <c r="AL361" s="111"/>
      <c r="AM361" s="111"/>
      <c r="AN361" s="111"/>
      <c r="AO361" s="111"/>
      <c r="AP361" s="73"/>
      <c r="AQ361" s="111" t="s">
        <v>30</v>
      </c>
      <c r="AR361" s="111"/>
      <c r="AS361" s="111"/>
      <c r="AT361" s="111"/>
      <c r="AU361" s="111"/>
      <c r="AV361" s="111"/>
      <c r="AW361" s="111"/>
      <c r="AX361" s="86"/>
    </row>
    <row r="362" spans="1:50" ht="12.95" customHeight="1" x14ac:dyDescent="0.25">
      <c r="A362" s="63"/>
      <c r="B362" s="52"/>
      <c r="C362" s="73" t="s">
        <v>33</v>
      </c>
      <c r="D362" s="73"/>
      <c r="E362" s="109"/>
      <c r="F362" s="109"/>
      <c r="G362" s="109"/>
      <c r="H362" s="109"/>
      <c r="I362" s="109"/>
      <c r="J362" s="109"/>
      <c r="K362" s="109"/>
      <c r="L362" s="109"/>
      <c r="M362" s="109"/>
      <c r="N362" s="109"/>
      <c r="O362" s="109"/>
      <c r="P362" s="109"/>
      <c r="Q362" s="109"/>
      <c r="R362" s="109"/>
      <c r="S362" s="109"/>
      <c r="T362" s="75"/>
      <c r="U362" s="109"/>
      <c r="V362" s="109"/>
      <c r="W362" s="109"/>
      <c r="X362" s="109"/>
      <c r="Y362" s="109"/>
      <c r="Z362" s="109"/>
      <c r="AA362" s="109"/>
      <c r="AB362" s="75"/>
      <c r="AC362" s="109"/>
      <c r="AD362" s="109"/>
      <c r="AE362" s="109"/>
      <c r="AF362" s="109"/>
      <c r="AG362" s="109"/>
      <c r="AH362" s="109"/>
      <c r="AI362" s="109"/>
      <c r="AJ362" s="109"/>
      <c r="AK362" s="109"/>
      <c r="AL362" s="109"/>
      <c r="AM362" s="109"/>
      <c r="AN362" s="109"/>
      <c r="AO362" s="109"/>
      <c r="AP362" s="75"/>
      <c r="AQ362" s="112"/>
      <c r="AR362" s="112"/>
      <c r="AS362" s="112"/>
      <c r="AT362" s="112"/>
      <c r="AU362" s="112"/>
      <c r="AV362" s="112"/>
      <c r="AW362" s="112"/>
      <c r="AX362" s="86"/>
    </row>
    <row r="363" spans="1:50" ht="12.95" customHeight="1" x14ac:dyDescent="0.25">
      <c r="A363" s="63"/>
      <c r="B363" s="52"/>
      <c r="C363" s="73" t="s">
        <v>35</v>
      </c>
      <c r="D363" s="73"/>
      <c r="E363" s="109"/>
      <c r="F363" s="109"/>
      <c r="G363" s="109"/>
      <c r="H363" s="109"/>
      <c r="I363" s="109"/>
      <c r="J363" s="109"/>
      <c r="K363" s="109"/>
      <c r="L363" s="109"/>
      <c r="M363" s="109"/>
      <c r="N363" s="109"/>
      <c r="O363" s="109"/>
      <c r="P363" s="109"/>
      <c r="Q363" s="109"/>
      <c r="R363" s="109"/>
      <c r="S363" s="109"/>
      <c r="T363" s="75"/>
      <c r="U363" s="109"/>
      <c r="V363" s="109"/>
      <c r="W363" s="109"/>
      <c r="X363" s="109"/>
      <c r="Y363" s="109"/>
      <c r="Z363" s="109"/>
      <c r="AA363" s="109"/>
      <c r="AB363" s="75"/>
      <c r="AC363" s="109"/>
      <c r="AD363" s="109"/>
      <c r="AE363" s="109"/>
      <c r="AF363" s="109"/>
      <c r="AG363" s="109"/>
      <c r="AH363" s="109"/>
      <c r="AI363" s="109"/>
      <c r="AJ363" s="109"/>
      <c r="AK363" s="109"/>
      <c r="AL363" s="109"/>
      <c r="AM363" s="109"/>
      <c r="AN363" s="109"/>
      <c r="AO363" s="109"/>
      <c r="AP363" s="75"/>
      <c r="AQ363" s="112"/>
      <c r="AR363" s="112"/>
      <c r="AS363" s="112"/>
      <c r="AT363" s="112"/>
      <c r="AU363" s="112"/>
      <c r="AV363" s="112"/>
      <c r="AW363" s="112"/>
      <c r="AX363" s="86"/>
    </row>
    <row r="364" spans="1:50" ht="12.95" customHeight="1" x14ac:dyDescent="0.25">
      <c r="A364" s="63"/>
      <c r="B364" s="52"/>
      <c r="C364" s="73" t="s">
        <v>36</v>
      </c>
      <c r="D364" s="73"/>
      <c r="E364" s="109"/>
      <c r="F364" s="109"/>
      <c r="G364" s="109"/>
      <c r="H364" s="109"/>
      <c r="I364" s="109"/>
      <c r="J364" s="109"/>
      <c r="K364" s="109"/>
      <c r="L364" s="109"/>
      <c r="M364" s="109"/>
      <c r="N364" s="109"/>
      <c r="O364" s="109"/>
      <c r="P364" s="109"/>
      <c r="Q364" s="109"/>
      <c r="R364" s="109"/>
      <c r="S364" s="109"/>
      <c r="T364" s="75"/>
      <c r="U364" s="109"/>
      <c r="V364" s="109"/>
      <c r="W364" s="109"/>
      <c r="X364" s="109"/>
      <c r="Y364" s="109"/>
      <c r="Z364" s="109"/>
      <c r="AA364" s="109"/>
      <c r="AB364" s="75"/>
      <c r="AC364" s="109"/>
      <c r="AD364" s="109"/>
      <c r="AE364" s="109"/>
      <c r="AF364" s="109"/>
      <c r="AG364" s="109"/>
      <c r="AH364" s="109"/>
      <c r="AI364" s="109"/>
      <c r="AJ364" s="109"/>
      <c r="AK364" s="109"/>
      <c r="AL364" s="109"/>
      <c r="AM364" s="109"/>
      <c r="AN364" s="109"/>
      <c r="AO364" s="109"/>
      <c r="AP364" s="75"/>
      <c r="AQ364" s="112"/>
      <c r="AR364" s="112"/>
      <c r="AS364" s="112"/>
      <c r="AT364" s="112"/>
      <c r="AU364" s="112"/>
      <c r="AV364" s="112"/>
      <c r="AW364" s="112"/>
      <c r="AX364" s="86"/>
    </row>
    <row r="365" spans="1:50" ht="12.95" customHeight="1" x14ac:dyDescent="0.25">
      <c r="A365" s="63"/>
      <c r="B365" s="52"/>
      <c r="C365" s="73" t="s">
        <v>37</v>
      </c>
      <c r="D365" s="73"/>
      <c r="E365" s="109"/>
      <c r="F365" s="109"/>
      <c r="G365" s="109"/>
      <c r="H365" s="109"/>
      <c r="I365" s="109"/>
      <c r="J365" s="109"/>
      <c r="K365" s="109"/>
      <c r="L365" s="109"/>
      <c r="M365" s="109"/>
      <c r="N365" s="109"/>
      <c r="O365" s="109"/>
      <c r="P365" s="109"/>
      <c r="Q365" s="109"/>
      <c r="R365" s="109"/>
      <c r="S365" s="109"/>
      <c r="T365" s="75"/>
      <c r="U365" s="109"/>
      <c r="V365" s="109"/>
      <c r="W365" s="109"/>
      <c r="X365" s="109"/>
      <c r="Y365" s="109"/>
      <c r="Z365" s="109"/>
      <c r="AA365" s="109"/>
      <c r="AB365" s="75"/>
      <c r="AC365" s="109"/>
      <c r="AD365" s="109"/>
      <c r="AE365" s="109"/>
      <c r="AF365" s="109"/>
      <c r="AG365" s="109"/>
      <c r="AH365" s="109"/>
      <c r="AI365" s="109"/>
      <c r="AJ365" s="109"/>
      <c r="AK365" s="109"/>
      <c r="AL365" s="109"/>
      <c r="AM365" s="109"/>
      <c r="AN365" s="109"/>
      <c r="AO365" s="109"/>
      <c r="AP365" s="75"/>
      <c r="AQ365" s="112"/>
      <c r="AR365" s="112"/>
      <c r="AS365" s="112"/>
      <c r="AT365" s="112"/>
      <c r="AU365" s="112"/>
      <c r="AV365" s="112"/>
      <c r="AW365" s="112"/>
      <c r="AX365" s="86"/>
    </row>
    <row r="366" spans="1:50" ht="5.0999999999999996" customHeight="1" x14ac:dyDescent="0.25">
      <c r="A366" s="63"/>
      <c r="B366" s="54"/>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9"/>
    </row>
    <row r="367" spans="1:50" ht="5.0999999999999996" customHeight="1" x14ac:dyDescent="0.25">
      <c r="A367" s="63"/>
      <c r="C367" s="79"/>
      <c r="D367" s="79"/>
      <c r="E367" s="79"/>
      <c r="F367" s="79"/>
      <c r="G367" s="79"/>
      <c r="H367" s="79"/>
      <c r="I367" s="79"/>
      <c r="J367" s="79"/>
      <c r="K367" s="79"/>
      <c r="L367" s="79"/>
      <c r="M367" s="79"/>
      <c r="N367" s="79"/>
      <c r="O367" s="79"/>
      <c r="P367" s="79"/>
      <c r="Q367" s="79"/>
      <c r="R367" s="79"/>
      <c r="S367" s="79"/>
      <c r="T367" s="79"/>
      <c r="U367" s="79"/>
      <c r="V367" s="79"/>
      <c r="W367" s="79"/>
      <c r="X367" s="79"/>
      <c r="Y367" s="79"/>
      <c r="Z367" s="79"/>
      <c r="AA367" s="79"/>
      <c r="AB367" s="79"/>
      <c r="AC367" s="79"/>
      <c r="AD367" s="79"/>
      <c r="AE367" s="79"/>
      <c r="AF367" s="79"/>
      <c r="AG367" s="79"/>
      <c r="AH367" s="79"/>
      <c r="AI367" s="79"/>
      <c r="AJ367" s="79"/>
      <c r="AK367" s="79"/>
      <c r="AL367" s="79"/>
      <c r="AM367" s="79"/>
      <c r="AN367" s="79"/>
      <c r="AO367" s="79"/>
      <c r="AP367" s="79"/>
      <c r="AQ367" s="79"/>
      <c r="AR367" s="79"/>
      <c r="AS367" s="79"/>
      <c r="AT367" s="79"/>
      <c r="AU367" s="79"/>
      <c r="AV367" s="79"/>
      <c r="AW367" s="79"/>
      <c r="AX367" s="79"/>
    </row>
    <row r="368" spans="1:50" ht="5.0999999999999996" customHeight="1" x14ac:dyDescent="0.25">
      <c r="A368" s="63"/>
      <c r="B368" s="49"/>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c r="AK368" s="84"/>
      <c r="AL368" s="84"/>
      <c r="AM368" s="84"/>
      <c r="AN368" s="84"/>
      <c r="AO368" s="84"/>
      <c r="AP368" s="84"/>
      <c r="AQ368" s="84"/>
      <c r="AR368" s="84"/>
      <c r="AS368" s="84"/>
      <c r="AT368" s="84"/>
      <c r="AU368" s="84"/>
      <c r="AV368" s="84"/>
      <c r="AW368" s="84"/>
      <c r="AX368" s="85"/>
    </row>
    <row r="369" spans="1:50" ht="12.95" customHeight="1" x14ac:dyDescent="0.25">
      <c r="A369" s="63"/>
      <c r="B369" s="52"/>
      <c r="C369" s="114" t="s">
        <v>437</v>
      </c>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03"/>
      <c r="AP369" s="103"/>
      <c r="AQ369" s="103" t="s">
        <v>388</v>
      </c>
      <c r="AR369" s="103"/>
      <c r="AS369" s="103"/>
      <c r="AT369" s="103"/>
      <c r="AU369" s="103" t="s">
        <v>389</v>
      </c>
      <c r="AV369" s="103"/>
      <c r="AW369" s="103"/>
      <c r="AX369" s="106" t="b">
        <v>0</v>
      </c>
    </row>
    <row r="370" spans="1:50" ht="5.0999999999999996" customHeight="1" x14ac:dyDescent="0.25">
      <c r="A370" s="63"/>
      <c r="B370" s="52"/>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c r="AA370" s="73"/>
      <c r="AB370" s="73"/>
      <c r="AC370" s="73"/>
      <c r="AD370" s="73"/>
      <c r="AE370" s="73"/>
      <c r="AF370" s="73"/>
      <c r="AG370" s="73"/>
      <c r="AH370" s="73"/>
      <c r="AI370" s="73"/>
      <c r="AJ370" s="73"/>
      <c r="AK370" s="73"/>
      <c r="AL370" s="73"/>
      <c r="AM370" s="73"/>
      <c r="AN370" s="73"/>
      <c r="AO370" s="73"/>
      <c r="AP370" s="73"/>
      <c r="AQ370" s="73"/>
      <c r="AR370" s="73"/>
      <c r="AS370" s="73"/>
      <c r="AT370" s="73"/>
      <c r="AU370" s="73"/>
      <c r="AV370" s="73"/>
      <c r="AW370" s="73"/>
      <c r="AX370" s="86"/>
    </row>
    <row r="371" spans="1:50" ht="12.95" customHeight="1" x14ac:dyDescent="0.25">
      <c r="A371" s="63"/>
      <c r="B371" s="52"/>
      <c r="C371" s="73"/>
      <c r="D371" s="73"/>
      <c r="E371" s="73"/>
      <c r="F371" s="73"/>
      <c r="G371" s="73"/>
      <c r="H371" s="73"/>
      <c r="I371" s="73"/>
      <c r="J371" s="73"/>
      <c r="K371" s="73"/>
      <c r="L371" s="73"/>
      <c r="M371" s="73"/>
      <c r="N371" s="73"/>
      <c r="O371" s="73"/>
      <c r="P371" s="73"/>
      <c r="Q371" s="73"/>
      <c r="R371" s="73"/>
      <c r="S371" s="73"/>
      <c r="T371" s="73"/>
      <c r="U371" s="73"/>
      <c r="V371" s="153"/>
      <c r="W371" s="153"/>
      <c r="X371" s="153"/>
      <c r="Y371" s="153"/>
      <c r="Z371" s="153"/>
      <c r="AA371" s="153"/>
      <c r="AB371" s="153"/>
      <c r="AC371" s="153"/>
      <c r="AD371" s="153"/>
      <c r="AE371" s="153"/>
      <c r="AF371" s="153"/>
      <c r="AG371" s="73"/>
      <c r="AH371" s="79"/>
      <c r="AI371" s="111" t="s">
        <v>62</v>
      </c>
      <c r="AJ371" s="111"/>
      <c r="AK371" s="111"/>
      <c r="AL371" s="111"/>
      <c r="AM371" s="111"/>
      <c r="AN371" s="111"/>
      <c r="AO371" s="111"/>
      <c r="AP371" s="73"/>
      <c r="AQ371" s="111" t="s">
        <v>30</v>
      </c>
      <c r="AR371" s="111"/>
      <c r="AS371" s="111"/>
      <c r="AT371" s="111"/>
      <c r="AU371" s="111"/>
      <c r="AV371" s="111"/>
      <c r="AW371" s="111"/>
      <c r="AX371" s="86"/>
    </row>
    <row r="372" spans="1:50" ht="12.95" customHeight="1" x14ac:dyDescent="0.25">
      <c r="A372" s="63"/>
      <c r="B372" s="52"/>
      <c r="C372" s="111" t="s">
        <v>60</v>
      </c>
      <c r="D372" s="111"/>
      <c r="E372" s="111"/>
      <c r="F372" s="111"/>
      <c r="G372" s="111"/>
      <c r="H372" s="111"/>
      <c r="I372" s="73"/>
      <c r="J372" s="73"/>
      <c r="K372" s="73"/>
      <c r="L372" s="73"/>
      <c r="M372" s="73"/>
      <c r="N372" s="73"/>
      <c r="O372" s="73"/>
      <c r="P372" s="73"/>
      <c r="Q372" s="73"/>
      <c r="R372" s="73"/>
      <c r="S372" s="73"/>
      <c r="T372" s="73"/>
      <c r="U372" s="73"/>
      <c r="V372" s="153"/>
      <c r="W372" s="153"/>
      <c r="X372" s="153"/>
      <c r="Y372" s="153"/>
      <c r="Z372" s="153"/>
      <c r="AA372" s="153"/>
      <c r="AB372" s="153"/>
      <c r="AC372" s="153"/>
      <c r="AD372" s="153"/>
      <c r="AE372" s="153"/>
      <c r="AF372" s="153"/>
      <c r="AG372" s="73"/>
      <c r="AH372" s="79"/>
      <c r="AI372" s="109"/>
      <c r="AJ372" s="109"/>
      <c r="AK372" s="109"/>
      <c r="AL372" s="109"/>
      <c r="AM372" s="109"/>
      <c r="AN372" s="109"/>
      <c r="AO372" s="109"/>
      <c r="AP372" s="73"/>
      <c r="AQ372" s="112"/>
      <c r="AR372" s="112"/>
      <c r="AS372" s="112"/>
      <c r="AT372" s="112"/>
      <c r="AU372" s="112"/>
      <c r="AV372" s="112"/>
      <c r="AW372" s="112"/>
      <c r="AX372" s="106" t="b">
        <f>IF(AQ372&lt;&gt;"",TRUE,FALSE)</f>
        <v>0</v>
      </c>
    </row>
    <row r="373" spans="1:50" ht="12.95" customHeight="1" x14ac:dyDescent="0.25">
      <c r="A373" s="63"/>
      <c r="B373" s="52"/>
      <c r="C373" s="111" t="s">
        <v>229</v>
      </c>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73"/>
      <c r="Z373" s="73"/>
      <c r="AA373" s="73"/>
      <c r="AB373" s="73"/>
      <c r="AC373" s="73"/>
      <c r="AD373" s="73"/>
      <c r="AE373" s="73"/>
      <c r="AF373" s="73"/>
      <c r="AG373" s="73"/>
      <c r="AH373" s="73"/>
      <c r="AI373" s="109"/>
      <c r="AJ373" s="109"/>
      <c r="AK373" s="109"/>
      <c r="AL373" s="109"/>
      <c r="AM373" s="109"/>
      <c r="AN373" s="109"/>
      <c r="AO373" s="109"/>
      <c r="AP373" s="73"/>
      <c r="AQ373" s="112"/>
      <c r="AR373" s="112"/>
      <c r="AS373" s="112"/>
      <c r="AT373" s="112"/>
      <c r="AU373" s="112"/>
      <c r="AV373" s="112"/>
      <c r="AW373" s="112"/>
      <c r="AX373" s="106" t="b">
        <f>IF(AQ373&lt;&gt;"",TRUE,FALSE)</f>
        <v>0</v>
      </c>
    </row>
    <row r="374" spans="1:50" ht="12.95" customHeight="1" x14ac:dyDescent="0.25">
      <c r="A374" s="63"/>
      <c r="B374" s="52"/>
      <c r="C374" s="97"/>
      <c r="D374" s="97"/>
      <c r="E374" s="97"/>
      <c r="F374" s="97"/>
      <c r="G374" s="97"/>
      <c r="H374" s="97"/>
      <c r="I374" s="97"/>
      <c r="J374" s="97"/>
      <c r="K374" s="97"/>
      <c r="L374" s="97"/>
      <c r="M374" s="97"/>
      <c r="N374" s="97"/>
      <c r="O374" s="97"/>
      <c r="P374" s="97"/>
      <c r="Q374" s="97"/>
      <c r="R374" s="97"/>
      <c r="S374" s="97"/>
      <c r="T374" s="97"/>
      <c r="U374" s="97"/>
      <c r="V374" s="97"/>
      <c r="W374" s="97"/>
      <c r="X374" s="97"/>
      <c r="Y374" s="98"/>
      <c r="Z374" s="98"/>
      <c r="AA374" s="98"/>
      <c r="AB374" s="98"/>
      <c r="AC374" s="98"/>
      <c r="AD374" s="98"/>
      <c r="AE374" s="98"/>
      <c r="AF374" s="98"/>
      <c r="AG374" s="98"/>
      <c r="AH374" s="98"/>
      <c r="AI374" s="98"/>
      <c r="AJ374" s="98"/>
      <c r="AK374" s="98"/>
      <c r="AL374" s="98"/>
      <c r="AM374" s="98"/>
      <c r="AN374" s="98"/>
      <c r="AO374" s="98"/>
      <c r="AP374" s="98"/>
      <c r="AQ374" s="98"/>
      <c r="AR374" s="98"/>
      <c r="AS374" s="98"/>
      <c r="AT374" s="98"/>
      <c r="AU374" s="98"/>
      <c r="AV374" s="98"/>
      <c r="AW374" s="98"/>
      <c r="AX374" s="86"/>
    </row>
    <row r="375" spans="1:50" ht="12.95" customHeight="1" x14ac:dyDescent="0.25">
      <c r="A375" s="63"/>
      <c r="B375" s="52"/>
      <c r="C375" s="97"/>
      <c r="D375" s="97"/>
      <c r="E375" s="97"/>
      <c r="F375" s="97"/>
      <c r="G375" s="97"/>
      <c r="H375" s="97"/>
      <c r="I375" s="97"/>
      <c r="J375" s="97"/>
      <c r="K375" s="97"/>
      <c r="L375" s="97"/>
      <c r="M375" s="97"/>
      <c r="N375" s="97"/>
      <c r="O375" s="97"/>
      <c r="P375" s="97"/>
      <c r="Q375" s="97"/>
      <c r="R375" s="97"/>
      <c r="S375" s="97"/>
      <c r="T375" s="97"/>
      <c r="U375" s="97"/>
      <c r="V375" s="97"/>
      <c r="W375" s="97"/>
      <c r="X375" s="97"/>
      <c r="Y375" s="98"/>
      <c r="Z375" s="98"/>
      <c r="AA375" s="98"/>
      <c r="AB375" s="98"/>
      <c r="AC375" s="98"/>
      <c r="AD375" s="98"/>
      <c r="AE375" s="98"/>
      <c r="AF375" s="98"/>
      <c r="AG375" s="98"/>
      <c r="AH375" s="98"/>
      <c r="AI375" s="98"/>
      <c r="AJ375" s="98"/>
      <c r="AK375" s="98"/>
      <c r="AL375" s="98"/>
      <c r="AM375" s="98"/>
      <c r="AN375" s="98"/>
      <c r="AO375" s="98"/>
      <c r="AP375" s="98"/>
      <c r="AQ375" s="98"/>
      <c r="AR375" s="98"/>
      <c r="AS375" s="98"/>
      <c r="AT375" s="98"/>
      <c r="AU375" s="98"/>
      <c r="AV375" s="98"/>
      <c r="AW375" s="98"/>
      <c r="AX375" s="86"/>
    </row>
    <row r="376" spans="1:50" ht="5.0999999999999996" customHeight="1" x14ac:dyDescent="0.25">
      <c r="A376" s="63"/>
      <c r="B376" s="54"/>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9"/>
    </row>
    <row r="377" spans="1:50" s="42" customFormat="1" ht="5.0999999999999996" customHeight="1" x14ac:dyDescent="0.25">
      <c r="A377" s="6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c r="AA377" s="73"/>
      <c r="AB377" s="73"/>
      <c r="AC377" s="73"/>
      <c r="AD377" s="73"/>
      <c r="AE377" s="73"/>
      <c r="AF377" s="73"/>
      <c r="AG377" s="73"/>
      <c r="AH377" s="73"/>
      <c r="AI377" s="73"/>
      <c r="AJ377" s="73"/>
      <c r="AK377" s="73"/>
      <c r="AL377" s="73"/>
      <c r="AM377" s="73"/>
      <c r="AN377" s="73"/>
      <c r="AO377" s="73"/>
      <c r="AP377" s="73"/>
      <c r="AQ377" s="73"/>
      <c r="AR377" s="73"/>
      <c r="AS377" s="73"/>
      <c r="AT377" s="73"/>
      <c r="AU377" s="73"/>
      <c r="AV377" s="73"/>
      <c r="AW377" s="73"/>
      <c r="AX377" s="73"/>
    </row>
    <row r="378" spans="1:50" ht="5.0999999999999996" customHeight="1" x14ac:dyDescent="0.25">
      <c r="A378" s="63"/>
      <c r="B378" s="49"/>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c r="AK378" s="84"/>
      <c r="AL378" s="84"/>
      <c r="AM378" s="84"/>
      <c r="AN378" s="84"/>
      <c r="AO378" s="84"/>
      <c r="AP378" s="84"/>
      <c r="AQ378" s="84"/>
      <c r="AR378" s="84"/>
      <c r="AS378" s="84"/>
      <c r="AT378" s="84"/>
      <c r="AU378" s="84"/>
      <c r="AV378" s="84"/>
      <c r="AW378" s="84"/>
      <c r="AX378" s="85"/>
    </row>
    <row r="379" spans="1:50" ht="12.95" customHeight="1" x14ac:dyDescent="0.25">
      <c r="A379" s="63"/>
      <c r="B379" s="52"/>
      <c r="C379" s="114" t="s">
        <v>438</v>
      </c>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4"/>
      <c r="AL379" s="114"/>
      <c r="AM379" s="114"/>
      <c r="AN379" s="114"/>
      <c r="AO379" s="103"/>
      <c r="AP379" s="103"/>
      <c r="AQ379" s="103" t="s">
        <v>388</v>
      </c>
      <c r="AR379" s="103"/>
      <c r="AS379" s="103"/>
      <c r="AT379" s="103"/>
      <c r="AU379" s="103" t="s">
        <v>389</v>
      </c>
      <c r="AV379" s="103"/>
      <c r="AW379" s="103"/>
      <c r="AX379" s="106" t="b">
        <v>0</v>
      </c>
    </row>
    <row r="380" spans="1:50" ht="5.0999999999999996" customHeight="1" x14ac:dyDescent="0.25">
      <c r="A380" s="63"/>
      <c r="B380" s="52"/>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c r="AA380" s="73"/>
      <c r="AB380" s="73"/>
      <c r="AC380" s="73"/>
      <c r="AD380" s="73"/>
      <c r="AE380" s="73"/>
      <c r="AF380" s="73"/>
      <c r="AG380" s="73"/>
      <c r="AH380" s="73"/>
      <c r="AI380" s="73"/>
      <c r="AJ380" s="73"/>
      <c r="AK380" s="73"/>
      <c r="AL380" s="73"/>
      <c r="AM380" s="73"/>
      <c r="AN380" s="73"/>
      <c r="AO380" s="73"/>
      <c r="AP380" s="73"/>
      <c r="AQ380" s="73"/>
      <c r="AR380" s="73"/>
      <c r="AS380" s="73"/>
      <c r="AT380" s="73"/>
      <c r="AU380" s="73"/>
      <c r="AV380" s="73"/>
      <c r="AW380" s="73"/>
      <c r="AX380" s="86"/>
    </row>
    <row r="381" spans="1:50" ht="12.95" customHeight="1" x14ac:dyDescent="0.25">
      <c r="A381" s="63"/>
      <c r="B381" s="52"/>
      <c r="C381" s="96"/>
      <c r="D381" s="96"/>
      <c r="E381" s="96"/>
      <c r="F381" s="96"/>
      <c r="G381" s="96"/>
      <c r="H381" s="96"/>
      <c r="I381" s="96"/>
      <c r="J381" s="96"/>
      <c r="K381" s="96"/>
      <c r="L381" s="96"/>
      <c r="M381" s="96"/>
      <c r="N381" s="96"/>
      <c r="O381" s="96"/>
      <c r="P381" s="96"/>
      <c r="Q381" s="96"/>
      <c r="R381" s="96"/>
      <c r="S381" s="96"/>
      <c r="T381" s="96"/>
      <c r="U381" s="96"/>
      <c r="V381" s="96"/>
      <c r="W381" s="96"/>
      <c r="X381" s="96"/>
      <c r="Y381" s="96"/>
      <c r="Z381" s="96"/>
      <c r="AA381" s="96"/>
      <c r="AB381" s="96"/>
      <c r="AC381" s="96"/>
      <c r="AD381" s="96"/>
      <c r="AE381" s="96"/>
      <c r="AF381" s="96"/>
      <c r="AG381" s="96"/>
      <c r="AH381" s="96"/>
      <c r="AI381" s="96"/>
      <c r="AJ381" s="96"/>
      <c r="AK381" s="96"/>
      <c r="AL381" s="96"/>
      <c r="AM381" s="96"/>
      <c r="AN381" s="96"/>
      <c r="AO381" s="96"/>
      <c r="AP381" s="96"/>
      <c r="AQ381" s="111" t="s">
        <v>30</v>
      </c>
      <c r="AR381" s="111"/>
      <c r="AS381" s="111"/>
      <c r="AT381" s="111"/>
      <c r="AU381" s="111"/>
      <c r="AV381" s="111"/>
      <c r="AW381" s="111"/>
      <c r="AX381" s="86"/>
    </row>
    <row r="382" spans="1:50" ht="12.95" customHeight="1" x14ac:dyDescent="0.25">
      <c r="A382" s="63"/>
      <c r="B382" s="52"/>
      <c r="C382" s="111" t="s">
        <v>118</v>
      </c>
      <c r="D382" s="111"/>
      <c r="E382" s="111"/>
      <c r="F382" s="111"/>
      <c r="G382" s="111"/>
      <c r="H382" s="111"/>
      <c r="I382" s="111"/>
      <c r="J382" s="111"/>
      <c r="K382" s="111"/>
      <c r="L382" s="111"/>
      <c r="M382" s="111"/>
      <c r="N382" s="111"/>
      <c r="O382" s="111"/>
      <c r="P382" s="111"/>
      <c r="Q382" s="111"/>
      <c r="R382" s="111"/>
      <c r="S382" s="111"/>
      <c r="T382" s="111"/>
      <c r="U382" s="111"/>
      <c r="V382" s="111"/>
      <c r="W382" s="73"/>
      <c r="X382" s="73"/>
      <c r="Y382" s="73"/>
      <c r="Z382" s="73"/>
      <c r="AA382" s="73"/>
      <c r="AB382" s="73"/>
      <c r="AC382" s="73"/>
      <c r="AD382" s="73"/>
      <c r="AE382" s="73"/>
      <c r="AF382" s="73"/>
      <c r="AG382" s="73"/>
      <c r="AH382" s="73"/>
      <c r="AI382" s="73"/>
      <c r="AJ382" s="73"/>
      <c r="AK382" s="73"/>
      <c r="AL382" s="73"/>
      <c r="AM382" s="73"/>
      <c r="AN382" s="73"/>
      <c r="AO382" s="73"/>
      <c r="AP382" s="73"/>
      <c r="AQ382" s="112"/>
      <c r="AR382" s="112"/>
      <c r="AS382" s="112"/>
      <c r="AT382" s="112"/>
      <c r="AU382" s="112"/>
      <c r="AV382" s="112"/>
      <c r="AW382" s="112"/>
      <c r="AX382" s="86"/>
    </row>
    <row r="383" spans="1:50" ht="5.0999999999999996" customHeight="1" x14ac:dyDescent="0.25">
      <c r="A383" s="63"/>
      <c r="B383" s="54"/>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c r="AC383" s="88"/>
      <c r="AD383" s="88"/>
      <c r="AE383" s="88"/>
      <c r="AF383" s="88"/>
      <c r="AG383" s="88"/>
      <c r="AH383" s="88"/>
      <c r="AI383" s="88"/>
      <c r="AJ383" s="88"/>
      <c r="AK383" s="88"/>
      <c r="AL383" s="88"/>
      <c r="AM383" s="88"/>
      <c r="AN383" s="88"/>
      <c r="AO383" s="88"/>
      <c r="AP383" s="88"/>
      <c r="AQ383" s="88"/>
      <c r="AR383" s="88"/>
      <c r="AS383" s="88"/>
      <c r="AT383" s="88"/>
      <c r="AU383" s="88"/>
      <c r="AV383" s="88"/>
      <c r="AW383" s="88"/>
      <c r="AX383" s="89"/>
    </row>
    <row r="384" spans="1:50" ht="5.0999999999999996" customHeight="1" x14ac:dyDescent="0.25">
      <c r="A384" s="63"/>
      <c r="C384" s="79"/>
      <c r="D384" s="79"/>
      <c r="E384" s="79"/>
      <c r="F384" s="79"/>
      <c r="G384" s="79"/>
      <c r="H384" s="79"/>
      <c r="I384" s="79"/>
      <c r="J384" s="79"/>
      <c r="K384" s="79"/>
      <c r="L384" s="79"/>
      <c r="M384" s="79"/>
      <c r="N384" s="79"/>
      <c r="O384" s="79"/>
      <c r="P384" s="79"/>
      <c r="Q384" s="79"/>
      <c r="R384" s="79"/>
      <c r="S384" s="79"/>
      <c r="T384" s="79"/>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c r="AQ384" s="79"/>
      <c r="AR384" s="79"/>
      <c r="AS384" s="79"/>
      <c r="AT384" s="79"/>
      <c r="AU384" s="79"/>
      <c r="AV384" s="79"/>
      <c r="AW384" s="79"/>
      <c r="AX384" s="79"/>
    </row>
    <row r="385" spans="1:50" ht="5.0999999999999996" customHeight="1" x14ac:dyDescent="0.25">
      <c r="A385" s="63"/>
      <c r="B385" s="49"/>
      <c r="C385" s="84"/>
      <c r="D385" s="84"/>
      <c r="E385" s="84"/>
      <c r="F385" s="84"/>
      <c r="G385" s="84"/>
      <c r="H385" s="84"/>
      <c r="I385" s="84"/>
      <c r="J385" s="84"/>
      <c r="K385" s="84"/>
      <c r="L385" s="84"/>
      <c r="M385" s="84"/>
      <c r="N385" s="84"/>
      <c r="O385" s="84"/>
      <c r="P385" s="84"/>
      <c r="Q385" s="84"/>
      <c r="R385" s="84"/>
      <c r="S385" s="84"/>
      <c r="T385" s="84"/>
      <c r="U385" s="84"/>
      <c r="V385" s="84"/>
      <c r="W385" s="84"/>
      <c r="X385" s="84"/>
      <c r="Y385" s="84"/>
      <c r="Z385" s="84"/>
      <c r="AA385" s="84"/>
      <c r="AB385" s="84"/>
      <c r="AC385" s="84"/>
      <c r="AD385" s="84"/>
      <c r="AE385" s="84"/>
      <c r="AF385" s="84"/>
      <c r="AG385" s="84"/>
      <c r="AH385" s="84"/>
      <c r="AI385" s="84"/>
      <c r="AJ385" s="84"/>
      <c r="AK385" s="84"/>
      <c r="AL385" s="84"/>
      <c r="AM385" s="84"/>
      <c r="AN385" s="84"/>
      <c r="AO385" s="84"/>
      <c r="AP385" s="84"/>
      <c r="AQ385" s="84"/>
      <c r="AR385" s="84"/>
      <c r="AS385" s="84"/>
      <c r="AT385" s="84"/>
      <c r="AU385" s="84"/>
      <c r="AV385" s="84"/>
      <c r="AW385" s="84"/>
      <c r="AX385" s="85"/>
    </row>
    <row r="386" spans="1:50" ht="12.95" customHeight="1" x14ac:dyDescent="0.25">
      <c r="A386" s="63"/>
      <c r="B386" s="52"/>
      <c r="C386" s="114" t="s">
        <v>439</v>
      </c>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4"/>
      <c r="AL386" s="114"/>
      <c r="AM386" s="114"/>
      <c r="AN386" s="114"/>
      <c r="AO386" s="114"/>
      <c r="AP386" s="114"/>
      <c r="AQ386" s="114"/>
      <c r="AR386" s="114"/>
      <c r="AS386" s="114"/>
      <c r="AT386" s="114"/>
      <c r="AU386" s="114"/>
      <c r="AV386" s="114"/>
      <c r="AW386" s="114"/>
      <c r="AX386" s="86"/>
    </row>
    <row r="387" spans="1:50" ht="5.0999999999999996" customHeight="1" x14ac:dyDescent="0.25">
      <c r="A387" s="63"/>
      <c r="B387" s="52"/>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c r="AA387" s="73"/>
      <c r="AB387" s="73"/>
      <c r="AC387" s="73"/>
      <c r="AD387" s="73"/>
      <c r="AE387" s="73"/>
      <c r="AF387" s="73"/>
      <c r="AG387" s="73"/>
      <c r="AH387" s="73"/>
      <c r="AI387" s="73"/>
      <c r="AJ387" s="73"/>
      <c r="AK387" s="73"/>
      <c r="AL387" s="73"/>
      <c r="AM387" s="73"/>
      <c r="AN387" s="73"/>
      <c r="AO387" s="73"/>
      <c r="AP387" s="73"/>
      <c r="AQ387" s="73"/>
      <c r="AR387" s="73"/>
      <c r="AS387" s="73"/>
      <c r="AT387" s="73"/>
      <c r="AU387" s="73"/>
      <c r="AV387" s="73"/>
      <c r="AW387" s="73"/>
      <c r="AX387" s="86"/>
    </row>
    <row r="388" spans="1:50" ht="12.75" customHeight="1" x14ac:dyDescent="0.25">
      <c r="A388" s="63"/>
      <c r="B388" s="52"/>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3"/>
      <c r="AL388" s="123"/>
      <c r="AM388" s="123"/>
      <c r="AN388" s="123"/>
      <c r="AO388" s="123"/>
      <c r="AP388" s="123"/>
      <c r="AQ388" s="123"/>
      <c r="AR388" s="123"/>
      <c r="AS388" s="123"/>
      <c r="AT388" s="123"/>
      <c r="AU388" s="123"/>
      <c r="AV388" s="123"/>
      <c r="AW388" s="123"/>
      <c r="AX388" s="86"/>
    </row>
    <row r="389" spans="1:50" ht="12.95" customHeight="1" x14ac:dyDescent="0.25">
      <c r="A389" s="63"/>
      <c r="B389" s="52"/>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3"/>
      <c r="AL389" s="123"/>
      <c r="AM389" s="123"/>
      <c r="AN389" s="123"/>
      <c r="AO389" s="123"/>
      <c r="AP389" s="123"/>
      <c r="AQ389" s="123"/>
      <c r="AR389" s="123"/>
      <c r="AS389" s="123"/>
      <c r="AT389" s="123"/>
      <c r="AU389" s="123"/>
      <c r="AV389" s="123"/>
      <c r="AW389" s="123"/>
      <c r="AX389" s="86"/>
    </row>
    <row r="390" spans="1:50" ht="12.95" customHeight="1" x14ac:dyDescent="0.25">
      <c r="A390" s="63"/>
      <c r="B390" s="52"/>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c r="AA390" s="123"/>
      <c r="AB390" s="123"/>
      <c r="AC390" s="123"/>
      <c r="AD390" s="123"/>
      <c r="AE390" s="123"/>
      <c r="AF390" s="123"/>
      <c r="AG390" s="123"/>
      <c r="AH390" s="123"/>
      <c r="AI390" s="123"/>
      <c r="AJ390" s="123"/>
      <c r="AK390" s="123"/>
      <c r="AL390" s="123"/>
      <c r="AM390" s="123"/>
      <c r="AN390" s="123"/>
      <c r="AO390" s="123"/>
      <c r="AP390" s="123"/>
      <c r="AQ390" s="123"/>
      <c r="AR390" s="123"/>
      <c r="AS390" s="123"/>
      <c r="AT390" s="123"/>
      <c r="AU390" s="123"/>
      <c r="AV390" s="123"/>
      <c r="AW390" s="123"/>
      <c r="AX390" s="86"/>
    </row>
    <row r="391" spans="1:50" ht="12.95" customHeight="1" x14ac:dyDescent="0.25">
      <c r="A391" s="63"/>
      <c r="B391" s="52"/>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c r="AA391" s="109"/>
      <c r="AB391" s="109"/>
      <c r="AC391" s="109"/>
      <c r="AD391" s="109"/>
      <c r="AE391" s="109"/>
      <c r="AF391" s="109"/>
      <c r="AG391" s="109"/>
      <c r="AH391" s="109"/>
      <c r="AI391" s="109"/>
      <c r="AJ391" s="109"/>
      <c r="AK391" s="109"/>
      <c r="AL391" s="109"/>
      <c r="AM391" s="109"/>
      <c r="AN391" s="109"/>
      <c r="AO391" s="109"/>
      <c r="AP391" s="109"/>
      <c r="AQ391" s="109"/>
      <c r="AR391" s="109"/>
      <c r="AS391" s="109"/>
      <c r="AT391" s="109"/>
      <c r="AU391" s="109"/>
      <c r="AV391" s="109"/>
      <c r="AW391" s="109"/>
      <c r="AX391" s="86"/>
    </row>
    <row r="392" spans="1:50" ht="5.0999999999999996" customHeight="1" x14ac:dyDescent="0.25">
      <c r="A392" s="63"/>
      <c r="B392" s="54"/>
      <c r="C392" s="55"/>
      <c r="D392" s="55"/>
      <c r="E392" s="55"/>
      <c r="F392" s="55"/>
      <c r="G392" s="55"/>
      <c r="H392" s="55"/>
      <c r="I392" s="55"/>
      <c r="J392" s="55"/>
      <c r="K392" s="55"/>
      <c r="L392" s="55"/>
      <c r="M392" s="55"/>
      <c r="N392" s="55"/>
      <c r="O392" s="55"/>
      <c r="P392" s="55"/>
      <c r="Q392" s="55"/>
      <c r="R392" s="55"/>
      <c r="S392" s="55"/>
      <c r="T392" s="55"/>
      <c r="U392" s="55"/>
      <c r="V392" s="55"/>
      <c r="W392" s="55"/>
      <c r="X392" s="55"/>
      <c r="Y392" s="55"/>
      <c r="Z392" s="55"/>
      <c r="AA392" s="55"/>
      <c r="AB392" s="55"/>
      <c r="AC392" s="55"/>
      <c r="AD392" s="55"/>
      <c r="AE392" s="55"/>
      <c r="AF392" s="55"/>
      <c r="AG392" s="55"/>
      <c r="AH392" s="55"/>
      <c r="AI392" s="55"/>
      <c r="AJ392" s="55"/>
      <c r="AK392" s="55"/>
      <c r="AL392" s="55"/>
      <c r="AM392" s="55"/>
      <c r="AN392" s="55"/>
      <c r="AO392" s="55"/>
      <c r="AP392" s="55"/>
      <c r="AQ392" s="55"/>
      <c r="AR392" s="55"/>
      <c r="AS392" s="55"/>
      <c r="AT392" s="55"/>
      <c r="AU392" s="55"/>
      <c r="AV392" s="55"/>
      <c r="AW392" s="55"/>
      <c r="AX392" s="56"/>
    </row>
    <row r="393" spans="1:50" ht="12.95" customHeight="1" x14ac:dyDescent="0.25">
      <c r="A393" s="63"/>
    </row>
    <row r="394" spans="1:50" ht="12.95" customHeight="1" x14ac:dyDescent="0.25">
      <c r="A394" s="63"/>
    </row>
    <row r="395" spans="1:50" ht="12.95" customHeight="1" x14ac:dyDescent="0.25">
      <c r="A395" s="63"/>
    </row>
    <row r="396" spans="1:50" ht="12.95" customHeight="1" x14ac:dyDescent="0.25">
      <c r="A396" s="63"/>
      <c r="B396" s="101"/>
      <c r="C396" s="125" t="s">
        <v>394</v>
      </c>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c r="Z396" s="125"/>
      <c r="AA396" s="125"/>
      <c r="AB396" s="125"/>
      <c r="AC396" s="125"/>
      <c r="AD396" s="125"/>
      <c r="AE396" s="125"/>
      <c r="AF396" s="125"/>
      <c r="AG396" s="125"/>
      <c r="AH396" s="125"/>
      <c r="AI396" s="125"/>
      <c r="AJ396" s="125"/>
      <c r="AK396" s="125"/>
      <c r="AL396" s="125"/>
      <c r="AM396" s="125"/>
      <c r="AN396" s="125"/>
      <c r="AO396" s="125"/>
      <c r="AP396" s="125"/>
      <c r="AQ396" s="125"/>
      <c r="AR396" s="125"/>
      <c r="AS396" s="125"/>
      <c r="AT396" s="125"/>
      <c r="AU396" s="125"/>
      <c r="AV396" s="125"/>
      <c r="AW396" s="125"/>
      <c r="AX396" s="126"/>
    </row>
    <row r="397" spans="1:50" ht="5.0999999999999996" customHeight="1" x14ac:dyDescent="0.25">
      <c r="A397" s="63"/>
    </row>
    <row r="398" spans="1:50" ht="5.0999999999999996" customHeight="1" x14ac:dyDescent="0.25">
      <c r="A398" s="63"/>
      <c r="B398" s="49"/>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c r="AF398" s="50"/>
      <c r="AG398" s="50"/>
      <c r="AH398" s="50"/>
      <c r="AI398" s="50"/>
      <c r="AJ398" s="50"/>
      <c r="AK398" s="50"/>
      <c r="AL398" s="50"/>
      <c r="AM398" s="50"/>
      <c r="AN398" s="50"/>
      <c r="AO398" s="50"/>
      <c r="AP398" s="50"/>
      <c r="AQ398" s="50"/>
      <c r="AR398" s="50"/>
      <c r="AS398" s="50"/>
      <c r="AT398" s="50"/>
      <c r="AU398" s="50"/>
      <c r="AV398" s="50"/>
      <c r="AW398" s="50"/>
      <c r="AX398" s="51"/>
    </row>
    <row r="399" spans="1:50" ht="12.95" customHeight="1" x14ac:dyDescent="0.25">
      <c r="A399" s="63"/>
      <c r="B399" s="52"/>
      <c r="C399" s="114" t="s">
        <v>440</v>
      </c>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c r="AA399" s="114"/>
      <c r="AB399" s="114"/>
      <c r="AC399" s="114"/>
      <c r="AD399" s="114"/>
      <c r="AE399" s="114"/>
      <c r="AF399" s="114"/>
      <c r="AG399" s="114"/>
      <c r="AH399" s="114"/>
      <c r="AI399" s="144" t="s">
        <v>312</v>
      </c>
      <c r="AJ399" s="144"/>
      <c r="AK399" s="144"/>
      <c r="AL399" s="144"/>
      <c r="AM399" s="144"/>
      <c r="AN399" s="144"/>
      <c r="AO399" s="144"/>
      <c r="AP399" s="102"/>
      <c r="AQ399" s="144" t="s">
        <v>150</v>
      </c>
      <c r="AR399" s="144"/>
      <c r="AS399" s="144"/>
      <c r="AT399" s="144"/>
      <c r="AU399" s="144"/>
      <c r="AV399" s="144"/>
      <c r="AW399" s="144"/>
      <c r="AX399" s="53"/>
    </row>
    <row r="400" spans="1:50" ht="5.0999999999999996" customHeight="1" x14ac:dyDescent="0.25">
      <c r="A400" s="63"/>
      <c r="B400" s="5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c r="AO400" s="42"/>
      <c r="AP400" s="42"/>
      <c r="AQ400" s="42"/>
      <c r="AR400" s="42"/>
      <c r="AS400" s="42"/>
      <c r="AT400" s="42"/>
      <c r="AU400" s="42"/>
      <c r="AV400" s="42"/>
      <c r="AW400" s="42"/>
      <c r="AX400" s="53"/>
    </row>
    <row r="401" spans="1:50" s="42" customFormat="1" ht="12.95" customHeight="1" x14ac:dyDescent="0.25">
      <c r="A401" s="63"/>
      <c r="B401" s="52"/>
      <c r="C401" s="143" t="s">
        <v>101</v>
      </c>
      <c r="D401" s="143"/>
      <c r="E401" s="143"/>
      <c r="F401" s="143"/>
      <c r="G401" s="143"/>
      <c r="H401" s="143"/>
      <c r="I401" s="143"/>
      <c r="J401" s="143"/>
      <c r="K401" s="143"/>
      <c r="L401" s="143"/>
      <c r="M401" s="143"/>
      <c r="N401" s="143"/>
      <c r="O401" s="143"/>
      <c r="P401" s="143"/>
      <c r="Q401" s="143"/>
      <c r="R401" s="143"/>
      <c r="S401" s="143"/>
      <c r="T401" s="143"/>
      <c r="U401" s="143"/>
      <c r="V401" s="143"/>
      <c r="W401" s="143"/>
      <c r="X401" s="143"/>
      <c r="Y401" s="143"/>
      <c r="Z401" s="143"/>
      <c r="AA401" s="143"/>
      <c r="AB401" s="143"/>
      <c r="AC401" s="143"/>
      <c r="AD401" s="143"/>
      <c r="AE401" s="143"/>
      <c r="AF401" s="143"/>
      <c r="AG401" s="143"/>
      <c r="AH401" s="70"/>
      <c r="AI401" s="159"/>
      <c r="AJ401" s="159"/>
      <c r="AK401" s="159"/>
      <c r="AL401" s="159"/>
      <c r="AM401" s="159"/>
      <c r="AN401" s="159"/>
      <c r="AO401" s="159"/>
      <c r="AQ401" s="120">
        <f>C185+AE188</f>
        <v>0</v>
      </c>
      <c r="AR401" s="121"/>
      <c r="AS401" s="121"/>
      <c r="AT401" s="121"/>
      <c r="AU401" s="121"/>
      <c r="AV401" s="121"/>
      <c r="AW401" s="121"/>
      <c r="AX401" s="53"/>
    </row>
    <row r="402" spans="1:50" ht="12.95" customHeight="1" x14ac:dyDescent="0.25">
      <c r="A402" s="63"/>
      <c r="B402" s="52"/>
      <c r="C402" s="158" t="s">
        <v>102</v>
      </c>
      <c r="D402" s="158"/>
      <c r="E402" s="158"/>
      <c r="F402" s="158"/>
      <c r="G402" s="158"/>
      <c r="H402" s="158"/>
      <c r="I402" s="158"/>
      <c r="J402" s="158"/>
      <c r="K402" s="158"/>
      <c r="L402" s="158"/>
      <c r="M402" s="158"/>
      <c r="N402" s="158"/>
      <c r="O402" s="158"/>
      <c r="P402" s="158"/>
      <c r="Q402" s="158"/>
      <c r="R402" s="158"/>
      <c r="S402" s="158"/>
      <c r="T402" s="158"/>
      <c r="U402" s="158"/>
      <c r="V402" s="158"/>
      <c r="W402" s="158"/>
      <c r="X402" s="158"/>
      <c r="Y402" s="158"/>
      <c r="Z402" s="158"/>
      <c r="AA402" s="158"/>
      <c r="AB402" s="158"/>
      <c r="AC402" s="158"/>
      <c r="AD402" s="158"/>
      <c r="AE402" s="158"/>
      <c r="AF402" s="158"/>
      <c r="AG402" s="158"/>
      <c r="AH402" s="70"/>
      <c r="AI402" s="159"/>
      <c r="AJ402" s="159"/>
      <c r="AK402" s="159"/>
      <c r="AL402" s="159"/>
      <c r="AM402" s="159"/>
      <c r="AN402" s="159"/>
      <c r="AO402" s="159"/>
      <c r="AP402" s="42"/>
      <c r="AQ402" s="120">
        <f>SUM(I_Bank,I_Bank_FW)</f>
        <v>0</v>
      </c>
      <c r="AR402" s="121"/>
      <c r="AS402" s="121"/>
      <c r="AT402" s="121"/>
      <c r="AU402" s="121"/>
      <c r="AV402" s="121"/>
      <c r="AW402" s="121"/>
      <c r="AX402" s="53"/>
    </row>
    <row r="403" spans="1:50" ht="12.95" customHeight="1" x14ac:dyDescent="0.25">
      <c r="A403" s="63"/>
      <c r="B403" s="52"/>
      <c r="C403" s="158" t="s">
        <v>103</v>
      </c>
      <c r="D403" s="158"/>
      <c r="E403" s="158"/>
      <c r="F403" s="158"/>
      <c r="G403" s="158"/>
      <c r="H403" s="158"/>
      <c r="I403" s="158"/>
      <c r="J403" s="158"/>
      <c r="K403" s="158"/>
      <c r="L403" s="158"/>
      <c r="M403" s="158"/>
      <c r="N403" s="158"/>
      <c r="O403" s="158"/>
      <c r="P403" s="158"/>
      <c r="Q403" s="158"/>
      <c r="R403" s="158"/>
      <c r="S403" s="158"/>
      <c r="T403" s="158"/>
      <c r="U403" s="158"/>
      <c r="V403" s="158"/>
      <c r="W403" s="158"/>
      <c r="X403" s="158"/>
      <c r="Y403" s="158"/>
      <c r="Z403" s="158"/>
      <c r="AA403" s="158"/>
      <c r="AB403" s="158"/>
      <c r="AC403" s="158"/>
      <c r="AD403" s="158"/>
      <c r="AE403" s="158"/>
      <c r="AF403" s="158"/>
      <c r="AG403" s="158"/>
      <c r="AH403" s="70"/>
      <c r="AI403" s="159"/>
      <c r="AJ403" s="159"/>
      <c r="AK403" s="159"/>
      <c r="AL403" s="159"/>
      <c r="AM403" s="159"/>
      <c r="AN403" s="159"/>
      <c r="AO403" s="159"/>
      <c r="AP403" s="42"/>
      <c r="AQ403" s="120">
        <f>SUM(I_Wertschr)</f>
        <v>0</v>
      </c>
      <c r="AR403" s="121"/>
      <c r="AS403" s="121"/>
      <c r="AT403" s="121"/>
      <c r="AU403" s="121"/>
      <c r="AV403" s="121"/>
      <c r="AW403" s="121"/>
      <c r="AX403" s="53"/>
    </row>
    <row r="404" spans="1:50" ht="12.95" customHeight="1" x14ac:dyDescent="0.25">
      <c r="A404" s="63"/>
      <c r="B404" s="52"/>
      <c r="C404" s="158" t="s">
        <v>271</v>
      </c>
      <c r="D404" s="158"/>
      <c r="E404" s="158"/>
      <c r="F404" s="158"/>
      <c r="G404" s="158"/>
      <c r="H404" s="158"/>
      <c r="I404" s="158"/>
      <c r="J404" s="158"/>
      <c r="K404" s="158"/>
      <c r="L404" s="158"/>
      <c r="M404" s="158"/>
      <c r="N404" s="158"/>
      <c r="O404" s="158"/>
      <c r="P404" s="158"/>
      <c r="Q404" s="158"/>
      <c r="R404" s="158"/>
      <c r="S404" s="158"/>
      <c r="T404" s="158"/>
      <c r="U404" s="158"/>
      <c r="V404" s="158"/>
      <c r="W404" s="158"/>
      <c r="X404" s="158"/>
      <c r="Y404" s="158"/>
      <c r="Z404" s="158"/>
      <c r="AA404" s="158"/>
      <c r="AB404" s="158"/>
      <c r="AC404" s="158"/>
      <c r="AD404" s="158"/>
      <c r="AE404" s="158"/>
      <c r="AF404" s="158"/>
      <c r="AG404" s="158"/>
      <c r="AH404" s="70"/>
      <c r="AI404" s="159"/>
      <c r="AJ404" s="159"/>
      <c r="AK404" s="159"/>
      <c r="AL404" s="159"/>
      <c r="AM404" s="159"/>
      <c r="AN404" s="159"/>
      <c r="AO404" s="159"/>
      <c r="AP404" s="61"/>
      <c r="AQ404" s="120">
        <f>SUM(I_Grundbes)</f>
        <v>0</v>
      </c>
      <c r="AR404" s="121"/>
      <c r="AS404" s="121"/>
      <c r="AT404" s="121"/>
      <c r="AU404" s="121"/>
      <c r="AV404" s="121"/>
      <c r="AW404" s="121"/>
      <c r="AX404" s="53"/>
    </row>
    <row r="405" spans="1:50" ht="12.95" customHeight="1" x14ac:dyDescent="0.25">
      <c r="A405" s="63"/>
      <c r="B405" s="52"/>
      <c r="C405" s="158" t="s">
        <v>105</v>
      </c>
      <c r="D405" s="158"/>
      <c r="E405" s="158"/>
      <c r="F405" s="158"/>
      <c r="G405" s="158"/>
      <c r="H405" s="158"/>
      <c r="I405" s="158"/>
      <c r="J405" s="158"/>
      <c r="K405" s="158"/>
      <c r="L405" s="158"/>
      <c r="M405" s="158"/>
      <c r="N405" s="158"/>
      <c r="O405" s="158"/>
      <c r="P405" s="158"/>
      <c r="Q405" s="158"/>
      <c r="R405" s="158"/>
      <c r="S405" s="158"/>
      <c r="T405" s="158"/>
      <c r="U405" s="158"/>
      <c r="V405" s="158"/>
      <c r="W405" s="158"/>
      <c r="X405" s="158"/>
      <c r="Y405" s="158"/>
      <c r="Z405" s="158"/>
      <c r="AA405" s="158"/>
      <c r="AB405" s="158"/>
      <c r="AC405" s="158"/>
      <c r="AD405" s="158"/>
      <c r="AE405" s="158"/>
      <c r="AF405" s="158"/>
      <c r="AG405" s="158"/>
      <c r="AH405" s="70"/>
      <c r="AI405" s="159"/>
      <c r="AJ405" s="159"/>
      <c r="AK405" s="159"/>
      <c r="AL405" s="159"/>
      <c r="AM405" s="159"/>
      <c r="AN405" s="159"/>
      <c r="AO405" s="159"/>
      <c r="AP405" s="42"/>
      <c r="AQ405" s="120">
        <f>SUM(I_UVErb)</f>
        <v>0</v>
      </c>
      <c r="AR405" s="121"/>
      <c r="AS405" s="121"/>
      <c r="AT405" s="121"/>
      <c r="AU405" s="121"/>
      <c r="AV405" s="121"/>
      <c r="AW405" s="121"/>
      <c r="AX405" s="53"/>
    </row>
    <row r="406" spans="1:50" ht="12.95" customHeight="1" x14ac:dyDescent="0.25">
      <c r="A406" s="63"/>
      <c r="B406" s="52"/>
      <c r="C406" s="158" t="s">
        <v>106</v>
      </c>
      <c r="D406" s="158"/>
      <c r="E406" s="158"/>
      <c r="F406" s="158"/>
      <c r="G406" s="158"/>
      <c r="H406" s="158"/>
      <c r="I406" s="158"/>
      <c r="J406" s="158"/>
      <c r="K406" s="158"/>
      <c r="L406" s="158"/>
      <c r="M406" s="158"/>
      <c r="N406" s="158"/>
      <c r="O406" s="158"/>
      <c r="P406" s="158"/>
      <c r="Q406" s="158"/>
      <c r="R406" s="158"/>
      <c r="S406" s="158"/>
      <c r="T406" s="158"/>
      <c r="U406" s="158"/>
      <c r="V406" s="158"/>
      <c r="W406" s="158"/>
      <c r="X406" s="158"/>
      <c r="Y406" s="158"/>
      <c r="Z406" s="158"/>
      <c r="AA406" s="158"/>
      <c r="AB406" s="158"/>
      <c r="AC406" s="158"/>
      <c r="AD406" s="158"/>
      <c r="AE406" s="158"/>
      <c r="AF406" s="158"/>
      <c r="AG406" s="158"/>
      <c r="AH406" s="70"/>
      <c r="AI406" s="159"/>
      <c r="AJ406" s="159"/>
      <c r="AK406" s="159"/>
      <c r="AL406" s="159"/>
      <c r="AM406" s="159"/>
      <c r="AN406" s="159"/>
      <c r="AO406" s="159"/>
      <c r="AP406" s="42"/>
      <c r="AQ406" s="120">
        <f>SUM(I_DarlAkt)</f>
        <v>0</v>
      </c>
      <c r="AR406" s="121"/>
      <c r="AS406" s="121"/>
      <c r="AT406" s="121"/>
      <c r="AU406" s="121"/>
      <c r="AV406" s="121"/>
      <c r="AW406" s="121"/>
      <c r="AX406" s="53"/>
    </row>
    <row r="407" spans="1:50" ht="12.95" customHeight="1" x14ac:dyDescent="0.25">
      <c r="A407" s="63"/>
      <c r="B407" s="52"/>
      <c r="C407" s="158" t="s">
        <v>370</v>
      </c>
      <c r="D407" s="158"/>
      <c r="E407" s="158"/>
      <c r="F407" s="158"/>
      <c r="G407" s="158"/>
      <c r="H407" s="158"/>
      <c r="I407" s="158"/>
      <c r="J407" s="158"/>
      <c r="K407" s="158"/>
      <c r="L407" s="158"/>
      <c r="M407" s="158"/>
      <c r="N407" s="158"/>
      <c r="O407" s="158"/>
      <c r="P407" s="158"/>
      <c r="Q407" s="158"/>
      <c r="R407" s="158"/>
      <c r="S407" s="158"/>
      <c r="T407" s="158"/>
      <c r="U407" s="158"/>
      <c r="V407" s="158"/>
      <c r="W407" s="158"/>
      <c r="X407" s="158"/>
      <c r="Y407" s="158"/>
      <c r="Z407" s="158"/>
      <c r="AA407" s="158"/>
      <c r="AB407" s="158"/>
      <c r="AC407" s="158"/>
      <c r="AD407" s="158"/>
      <c r="AE407" s="158"/>
      <c r="AF407" s="158"/>
      <c r="AG407" s="158"/>
      <c r="AH407" s="70"/>
      <c r="AI407" s="159"/>
      <c r="AJ407" s="159"/>
      <c r="AK407" s="159"/>
      <c r="AL407" s="159"/>
      <c r="AM407" s="159"/>
      <c r="AN407" s="159"/>
      <c r="AO407" s="159"/>
      <c r="AP407" s="42"/>
      <c r="AQ407" s="120">
        <f>SUM(I_Depot)</f>
        <v>0</v>
      </c>
      <c r="AR407" s="121"/>
      <c r="AS407" s="121"/>
      <c r="AT407" s="121"/>
      <c r="AU407" s="121"/>
      <c r="AV407" s="121"/>
      <c r="AW407" s="121"/>
      <c r="AX407" s="53"/>
    </row>
    <row r="408" spans="1:50" ht="12.95" customHeight="1" x14ac:dyDescent="0.25">
      <c r="A408" s="63"/>
      <c r="B408" s="52"/>
      <c r="C408" s="158" t="s">
        <v>108</v>
      </c>
      <c r="D408" s="158"/>
      <c r="E408" s="158"/>
      <c r="F408" s="158"/>
      <c r="G408" s="158"/>
      <c r="H408" s="158"/>
      <c r="I408" s="158"/>
      <c r="J408" s="158"/>
      <c r="K408" s="158"/>
      <c r="L408" s="158"/>
      <c r="M408" s="158"/>
      <c r="N408" s="158"/>
      <c r="O408" s="158"/>
      <c r="P408" s="158"/>
      <c r="Q408" s="158"/>
      <c r="R408" s="158"/>
      <c r="S408" s="158"/>
      <c r="T408" s="158"/>
      <c r="U408" s="158"/>
      <c r="V408" s="158"/>
      <c r="W408" s="158"/>
      <c r="X408" s="158"/>
      <c r="Y408" s="158"/>
      <c r="Z408" s="158"/>
      <c r="AA408" s="158"/>
      <c r="AB408" s="158"/>
      <c r="AC408" s="158"/>
      <c r="AD408" s="158"/>
      <c r="AE408" s="158"/>
      <c r="AF408" s="158"/>
      <c r="AG408" s="158"/>
      <c r="AH408" s="70"/>
      <c r="AI408" s="159"/>
      <c r="AJ408" s="159"/>
      <c r="AK408" s="159"/>
      <c r="AL408" s="159"/>
      <c r="AM408" s="159"/>
      <c r="AN408" s="159"/>
      <c r="AO408" s="159"/>
      <c r="AP408" s="42"/>
      <c r="AQ408" s="120">
        <f>SUM(I_Geschaeft)</f>
        <v>0</v>
      </c>
      <c r="AR408" s="121"/>
      <c r="AS408" s="121"/>
      <c r="AT408" s="121"/>
      <c r="AU408" s="121"/>
      <c r="AV408" s="121"/>
      <c r="AW408" s="121"/>
      <c r="AX408" s="53"/>
    </row>
    <row r="409" spans="1:50" ht="12.95" customHeight="1" x14ac:dyDescent="0.25">
      <c r="A409" s="63"/>
      <c r="B409" s="52"/>
      <c r="C409" s="158" t="s">
        <v>109</v>
      </c>
      <c r="D409" s="158"/>
      <c r="E409" s="158"/>
      <c r="F409" s="158"/>
      <c r="G409" s="158"/>
      <c r="H409" s="158"/>
      <c r="I409" s="158"/>
      <c r="J409" s="158"/>
      <c r="K409" s="158"/>
      <c r="L409" s="158"/>
      <c r="M409" s="158"/>
      <c r="N409" s="158"/>
      <c r="O409" s="158"/>
      <c r="P409" s="158"/>
      <c r="Q409" s="158"/>
      <c r="R409" s="158"/>
      <c r="S409" s="158"/>
      <c r="T409" s="158"/>
      <c r="U409" s="158"/>
      <c r="V409" s="158"/>
      <c r="W409" s="158"/>
      <c r="X409" s="158"/>
      <c r="Y409" s="158"/>
      <c r="Z409" s="158"/>
      <c r="AA409" s="158"/>
      <c r="AB409" s="158"/>
      <c r="AC409" s="158"/>
      <c r="AD409" s="158"/>
      <c r="AE409" s="158"/>
      <c r="AF409" s="158"/>
      <c r="AG409" s="158"/>
      <c r="AH409" s="70"/>
      <c r="AI409" s="120">
        <f ca="1">IFERROR(IF(OR(U1=3,U1=6)=TRUE,SUMIF(AX266:AX267,FALSE,I_FreiGuthab),IF(VLOOKUP($C409,INDIRECT("'"&amp;$U$1&amp;" "&amp;$B$1&amp;"'!$A$2:$C$22"),2,FALSE)=Inventar!AI399,SUM(I_FreiGuthab),0)),0)</f>
        <v>0</v>
      </c>
      <c r="AJ409" s="121"/>
      <c r="AK409" s="121"/>
      <c r="AL409" s="121"/>
      <c r="AM409" s="121"/>
      <c r="AN409" s="121"/>
      <c r="AO409" s="121"/>
      <c r="AP409" s="42"/>
      <c r="AQ409" s="120">
        <f ca="1">IFERROR(IF(OR(U1=3,U1=6)=TRUE,SUMIF(AX266:AX267,TRUE,I_FreiGuthab),IF(VLOOKUP($C409,INDIRECT("'"&amp;$U$1&amp;" "&amp;$B$1&amp;"'!$A$2:$C$22"),2,FALSE)=Inventar!AQ399,SUM(I_FreiGuthab),0)),0)</f>
        <v>0</v>
      </c>
      <c r="AR409" s="121"/>
      <c r="AS409" s="121"/>
      <c r="AT409" s="121"/>
      <c r="AU409" s="121"/>
      <c r="AV409" s="121"/>
      <c r="AW409" s="121"/>
      <c r="AX409" s="53"/>
    </row>
    <row r="410" spans="1:50" ht="12.95" customHeight="1" x14ac:dyDescent="0.25">
      <c r="A410" s="63"/>
      <c r="B410" s="52"/>
      <c r="C410" s="158" t="s">
        <v>110</v>
      </c>
      <c r="D410" s="158"/>
      <c r="E410" s="158"/>
      <c r="F410" s="158"/>
      <c r="G410" s="158"/>
      <c r="H410" s="158"/>
      <c r="I410" s="158"/>
      <c r="J410" s="158"/>
      <c r="K410" s="158"/>
      <c r="L410" s="158"/>
      <c r="M410" s="158"/>
      <c r="N410" s="158"/>
      <c r="O410" s="158"/>
      <c r="P410" s="158"/>
      <c r="Q410" s="158"/>
      <c r="R410" s="158"/>
      <c r="S410" s="158"/>
      <c r="T410" s="158"/>
      <c r="U410" s="158"/>
      <c r="V410" s="158"/>
      <c r="W410" s="158"/>
      <c r="X410" s="158"/>
      <c r="Y410" s="158"/>
      <c r="Z410" s="158"/>
      <c r="AA410" s="158"/>
      <c r="AB410" s="158"/>
      <c r="AC410" s="158"/>
      <c r="AD410" s="158"/>
      <c r="AE410" s="158"/>
      <c r="AF410" s="158"/>
      <c r="AG410" s="158"/>
      <c r="AH410" s="70"/>
      <c r="AI410" s="120">
        <f ca="1">IFERROR(IF(VLOOKUP($C410,INDIRECT("'"&amp;$U$1&amp;" "&amp;$B$1&amp;"'!$A$2:$C$24"),2,FALSE)=Inventar!AI399,SUM(I_3a),0),0)</f>
        <v>0</v>
      </c>
      <c r="AJ410" s="121"/>
      <c r="AK410" s="121"/>
      <c r="AL410" s="121"/>
      <c r="AM410" s="121"/>
      <c r="AN410" s="121"/>
      <c r="AO410" s="121"/>
      <c r="AP410" s="42"/>
      <c r="AQ410" s="120">
        <f ca="1">IFERROR(IF(VLOOKUP($C410,INDIRECT("'"&amp;$U$1&amp;" "&amp;$B$1&amp;"'!$A$2:$C$22"),2,FALSE)=Inventar!AQ399,SUM(I_3a),0),0)</f>
        <v>0</v>
      </c>
      <c r="AR410" s="121"/>
      <c r="AS410" s="121"/>
      <c r="AT410" s="121"/>
      <c r="AU410" s="121"/>
      <c r="AV410" s="121"/>
      <c r="AW410" s="121"/>
      <c r="AX410" s="53"/>
    </row>
    <row r="411" spans="1:50" ht="12.95" customHeight="1" x14ac:dyDescent="0.25">
      <c r="A411" s="63"/>
      <c r="B411" s="52"/>
      <c r="C411" s="158" t="s">
        <v>111</v>
      </c>
      <c r="D411" s="158"/>
      <c r="E411" s="158"/>
      <c r="F411" s="158"/>
      <c r="G411" s="158"/>
      <c r="H411" s="158"/>
      <c r="I411" s="158"/>
      <c r="J411" s="158"/>
      <c r="K411" s="158"/>
      <c r="L411" s="158"/>
      <c r="M411" s="158"/>
      <c r="N411" s="158"/>
      <c r="O411" s="158"/>
      <c r="P411" s="158"/>
      <c r="Q411" s="158"/>
      <c r="R411" s="158"/>
      <c r="S411" s="158"/>
      <c r="T411" s="158"/>
      <c r="U411" s="158"/>
      <c r="V411" s="158"/>
      <c r="W411" s="158"/>
      <c r="X411" s="158"/>
      <c r="Y411" s="158"/>
      <c r="Z411" s="158"/>
      <c r="AA411" s="158"/>
      <c r="AB411" s="158"/>
      <c r="AC411" s="158"/>
      <c r="AD411" s="158"/>
      <c r="AE411" s="158"/>
      <c r="AF411" s="158"/>
      <c r="AG411" s="158"/>
      <c r="AH411" s="70"/>
      <c r="AI411" s="120">
        <f ca="1">IFERROR(IF(VLOOKUP($C411,INDIRECT("'"&amp;$U$1&amp;" "&amp;$B$1&amp;"'!$A$2:$C$24"),2,FALSE)=Inventar!AI$399,SUM(I_3b),0),0)</f>
        <v>0</v>
      </c>
      <c r="AJ411" s="121"/>
      <c r="AK411" s="121"/>
      <c r="AL411" s="121"/>
      <c r="AM411" s="121"/>
      <c r="AN411" s="121"/>
      <c r="AO411" s="121"/>
      <c r="AP411" s="62"/>
      <c r="AQ411" s="120">
        <f ca="1">IFERROR(IF(VLOOKUP($C411,INDIRECT("'"&amp;$U$1&amp;" "&amp;$B$1&amp;"'!$A$2:$C$22"),2,FALSE)=Inventar!AQ399,SUM(I_3b),0),0)</f>
        <v>0</v>
      </c>
      <c r="AR411" s="121"/>
      <c r="AS411" s="121"/>
      <c r="AT411" s="121"/>
      <c r="AU411" s="121"/>
      <c r="AV411" s="121"/>
      <c r="AW411" s="121"/>
      <c r="AX411" s="53"/>
    </row>
    <row r="412" spans="1:50" ht="12.95" customHeight="1" x14ac:dyDescent="0.25">
      <c r="A412" s="63"/>
      <c r="B412" s="52"/>
      <c r="C412" s="158" t="s">
        <v>112</v>
      </c>
      <c r="D412" s="158"/>
      <c r="E412" s="158"/>
      <c r="F412" s="158"/>
      <c r="G412" s="158"/>
      <c r="H412" s="158"/>
      <c r="I412" s="158"/>
      <c r="J412" s="158"/>
      <c r="K412" s="158"/>
      <c r="L412" s="158"/>
      <c r="M412" s="158"/>
      <c r="N412" s="158"/>
      <c r="O412" s="158"/>
      <c r="P412" s="158"/>
      <c r="Q412" s="158"/>
      <c r="R412" s="158"/>
      <c r="S412" s="158"/>
      <c r="T412" s="158"/>
      <c r="U412" s="158"/>
      <c r="V412" s="158"/>
      <c r="W412" s="158"/>
      <c r="X412" s="158"/>
      <c r="Y412" s="158"/>
      <c r="Z412" s="158"/>
      <c r="AA412" s="158"/>
      <c r="AB412" s="158"/>
      <c r="AC412" s="158"/>
      <c r="AD412" s="158"/>
      <c r="AE412" s="158"/>
      <c r="AF412" s="158"/>
      <c r="AG412" s="158"/>
      <c r="AH412" s="70"/>
      <c r="AI412" s="120"/>
      <c r="AJ412" s="121"/>
      <c r="AK412" s="121"/>
      <c r="AL412" s="121"/>
      <c r="AM412" s="121"/>
      <c r="AN412" s="121"/>
      <c r="AO412" s="121"/>
      <c r="AP412" s="42"/>
      <c r="AQ412" s="120">
        <f>SUM(I_Guthaben)</f>
        <v>0</v>
      </c>
      <c r="AR412" s="121"/>
      <c r="AS412" s="121"/>
      <c r="AT412" s="121"/>
      <c r="AU412" s="121"/>
      <c r="AV412" s="121"/>
      <c r="AW412" s="121"/>
      <c r="AX412" s="53"/>
    </row>
    <row r="413" spans="1:50" ht="12.95" customHeight="1" x14ac:dyDescent="0.25">
      <c r="A413" s="63"/>
      <c r="B413" s="52"/>
      <c r="C413" s="158" t="s">
        <v>113</v>
      </c>
      <c r="D413" s="158"/>
      <c r="E413" s="158"/>
      <c r="F413" s="158"/>
      <c r="G413" s="158"/>
      <c r="H413" s="158"/>
      <c r="I413" s="158"/>
      <c r="J413" s="158"/>
      <c r="K413" s="158"/>
      <c r="L413" s="158"/>
      <c r="M413" s="158"/>
      <c r="N413" s="158"/>
      <c r="O413" s="158"/>
      <c r="P413" s="158"/>
      <c r="Q413" s="158"/>
      <c r="R413" s="158"/>
      <c r="S413" s="158"/>
      <c r="T413" s="158"/>
      <c r="U413" s="158"/>
      <c r="V413" s="158"/>
      <c r="W413" s="158"/>
      <c r="X413" s="158"/>
      <c r="Y413" s="158"/>
      <c r="Z413" s="158"/>
      <c r="AA413" s="158"/>
      <c r="AB413" s="158"/>
      <c r="AC413" s="158"/>
      <c r="AD413" s="158"/>
      <c r="AE413" s="158"/>
      <c r="AF413" s="158"/>
      <c r="AG413" s="158"/>
      <c r="AH413" s="70"/>
      <c r="AI413" s="112"/>
      <c r="AJ413" s="112"/>
      <c r="AK413" s="112"/>
      <c r="AL413" s="112"/>
      <c r="AM413" s="112"/>
      <c r="AN413" s="112"/>
      <c r="AO413" s="112"/>
      <c r="AP413" s="42"/>
      <c r="AQ413" s="120">
        <f>SUM(I_Sachwert)</f>
        <v>0</v>
      </c>
      <c r="AR413" s="121"/>
      <c r="AS413" s="121"/>
      <c r="AT413" s="121"/>
      <c r="AU413" s="121"/>
      <c r="AV413" s="121"/>
      <c r="AW413" s="121"/>
      <c r="AX413" s="53"/>
    </row>
    <row r="414" spans="1:50" ht="12.95" customHeight="1" x14ac:dyDescent="0.25">
      <c r="A414" s="63"/>
      <c r="B414" s="52"/>
      <c r="C414" s="158" t="s">
        <v>371</v>
      </c>
      <c r="D414" s="158"/>
      <c r="E414" s="158"/>
      <c r="F414" s="158"/>
      <c r="G414" s="158"/>
      <c r="H414" s="158"/>
      <c r="I414" s="158"/>
      <c r="J414" s="158"/>
      <c r="K414" s="158"/>
      <c r="L414" s="158"/>
      <c r="M414" s="158"/>
      <c r="N414" s="158"/>
      <c r="O414" s="158"/>
      <c r="P414" s="158"/>
      <c r="Q414" s="158"/>
      <c r="R414" s="158"/>
      <c r="S414" s="158"/>
      <c r="T414" s="158"/>
      <c r="U414" s="158"/>
      <c r="V414" s="158"/>
      <c r="W414" s="158"/>
      <c r="X414" s="158"/>
      <c r="Y414" s="158"/>
      <c r="Z414" s="158"/>
      <c r="AA414" s="158"/>
      <c r="AB414" s="158"/>
      <c r="AC414" s="158"/>
      <c r="AD414" s="158"/>
      <c r="AE414" s="158"/>
      <c r="AF414" s="158"/>
      <c r="AG414" s="158"/>
      <c r="AH414" s="70"/>
      <c r="AI414" s="112"/>
      <c r="AJ414" s="112"/>
      <c r="AK414" s="112"/>
      <c r="AL414" s="112"/>
      <c r="AM414" s="112"/>
      <c r="AN414" s="112"/>
      <c r="AO414" s="112"/>
      <c r="AP414" s="42"/>
      <c r="AQ414" s="120">
        <f>SUM(I_Tresor)</f>
        <v>0</v>
      </c>
      <c r="AR414" s="121"/>
      <c r="AS414" s="121"/>
      <c r="AT414" s="121"/>
      <c r="AU414" s="121"/>
      <c r="AV414" s="121"/>
      <c r="AW414" s="121"/>
      <c r="AX414" s="53"/>
    </row>
    <row r="415" spans="1:50" ht="12.95" customHeight="1" x14ac:dyDescent="0.25">
      <c r="A415" s="63"/>
      <c r="B415" s="52"/>
      <c r="C415" s="158" t="s">
        <v>372</v>
      </c>
      <c r="D415" s="158"/>
      <c r="E415" s="158"/>
      <c r="F415" s="158"/>
      <c r="G415" s="158"/>
      <c r="H415" s="158"/>
      <c r="I415" s="158"/>
      <c r="J415" s="158"/>
      <c r="K415" s="158"/>
      <c r="L415" s="158"/>
      <c r="M415" s="158"/>
      <c r="N415" s="158"/>
      <c r="O415" s="158"/>
      <c r="P415" s="158"/>
      <c r="Q415" s="158"/>
      <c r="R415" s="158"/>
      <c r="S415" s="158"/>
      <c r="T415" s="158"/>
      <c r="U415" s="158"/>
      <c r="V415" s="158"/>
      <c r="W415" s="158"/>
      <c r="X415" s="158"/>
      <c r="Y415" s="158"/>
      <c r="Z415" s="158"/>
      <c r="AA415" s="158"/>
      <c r="AB415" s="158"/>
      <c r="AC415" s="158"/>
      <c r="AD415" s="158"/>
      <c r="AE415" s="158"/>
      <c r="AF415" s="158"/>
      <c r="AG415" s="158"/>
      <c r="AH415" s="70"/>
      <c r="AI415" s="112"/>
      <c r="AJ415" s="112"/>
      <c r="AK415" s="112"/>
      <c r="AL415" s="112"/>
      <c r="AM415" s="112"/>
      <c r="AN415" s="112"/>
      <c r="AO415" s="112"/>
      <c r="AP415" s="42"/>
      <c r="AQ415" s="112"/>
      <c r="AR415" s="112"/>
      <c r="AS415" s="112"/>
      <c r="AT415" s="112"/>
      <c r="AU415" s="112"/>
      <c r="AV415" s="112"/>
      <c r="AW415" s="112"/>
      <c r="AX415" s="53"/>
    </row>
    <row r="416" spans="1:50" s="42" customFormat="1" ht="12.95" customHeight="1" x14ac:dyDescent="0.25">
      <c r="A416" s="63"/>
      <c r="B416" s="52"/>
      <c r="C416" s="141" t="s">
        <v>120</v>
      </c>
      <c r="D416" s="141"/>
      <c r="E416" s="141"/>
      <c r="F416" s="141"/>
      <c r="G416" s="141"/>
      <c r="H416" s="141"/>
      <c r="I416" s="141"/>
      <c r="J416" s="141"/>
      <c r="K416" s="141"/>
      <c r="L416" s="141"/>
      <c r="M416" s="141"/>
      <c r="N416" s="141"/>
      <c r="O416" s="141"/>
      <c r="P416" s="141"/>
      <c r="Q416" s="141"/>
      <c r="R416" s="141"/>
      <c r="S416" s="141"/>
      <c r="T416" s="141"/>
      <c r="U416" s="141"/>
      <c r="V416" s="141"/>
      <c r="W416" s="141"/>
      <c r="X416" s="141"/>
      <c r="Y416" s="141"/>
      <c r="Z416" s="141"/>
      <c r="AA416" s="141"/>
      <c r="AB416" s="141"/>
      <c r="AC416" s="141"/>
      <c r="AD416" s="141"/>
      <c r="AE416" s="141"/>
      <c r="AF416" s="141"/>
      <c r="AG416" s="141"/>
      <c r="AH416" s="70"/>
      <c r="AI416" s="166">
        <f ca="1">SUM(AI401:AO415)</f>
        <v>0</v>
      </c>
      <c r="AJ416" s="166"/>
      <c r="AK416" s="166"/>
      <c r="AL416" s="166"/>
      <c r="AM416" s="166"/>
      <c r="AN416" s="166"/>
      <c r="AO416" s="166"/>
      <c r="AQ416" s="156">
        <f ca="1">SUM(AQ401:AW415)</f>
        <v>0</v>
      </c>
      <c r="AR416" s="157"/>
      <c r="AS416" s="157"/>
      <c r="AT416" s="157"/>
      <c r="AU416" s="157"/>
      <c r="AV416" s="157"/>
      <c r="AW416" s="157"/>
      <c r="AX416" s="53"/>
    </row>
    <row r="417" spans="1:50" ht="5.0999999999999996" customHeight="1" x14ac:dyDescent="0.25">
      <c r="A417" s="63"/>
      <c r="B417" s="54"/>
      <c r="C417" s="55"/>
      <c r="D417" s="55"/>
      <c r="E417" s="55"/>
      <c r="F417" s="55"/>
      <c r="G417" s="55"/>
      <c r="H417" s="55"/>
      <c r="I417" s="55"/>
      <c r="J417" s="55"/>
      <c r="K417" s="55"/>
      <c r="L417" s="55"/>
      <c r="M417" s="55"/>
      <c r="N417" s="55"/>
      <c r="O417" s="55"/>
      <c r="P417" s="55"/>
      <c r="Q417" s="55"/>
      <c r="R417" s="55"/>
      <c r="S417" s="55"/>
      <c r="T417" s="55"/>
      <c r="U417" s="55"/>
      <c r="V417" s="55"/>
      <c r="W417" s="55"/>
      <c r="X417" s="55"/>
      <c r="Y417" s="55"/>
      <c r="Z417" s="55"/>
      <c r="AA417" s="55"/>
      <c r="AB417" s="55"/>
      <c r="AC417" s="55"/>
      <c r="AD417" s="55"/>
      <c r="AE417" s="55"/>
      <c r="AF417" s="55"/>
      <c r="AG417" s="55"/>
      <c r="AH417" s="55"/>
      <c r="AI417" s="55"/>
      <c r="AJ417" s="55"/>
      <c r="AK417" s="55"/>
      <c r="AL417" s="55"/>
      <c r="AM417" s="55"/>
      <c r="AN417" s="55"/>
      <c r="AO417" s="55"/>
      <c r="AP417" s="55"/>
      <c r="AQ417" s="55"/>
      <c r="AR417" s="55"/>
      <c r="AS417" s="55"/>
      <c r="AT417" s="55"/>
      <c r="AU417" s="55"/>
      <c r="AV417" s="55"/>
      <c r="AW417" s="55"/>
      <c r="AX417" s="56"/>
    </row>
    <row r="418" spans="1:50" ht="5.0999999999999996" customHeight="1" x14ac:dyDescent="0.25">
      <c r="A418" s="63"/>
    </row>
    <row r="419" spans="1:50" ht="5.0999999999999996" customHeight="1" x14ac:dyDescent="0.25">
      <c r="A419" s="63"/>
      <c r="B419" s="49"/>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c r="AF419" s="50"/>
      <c r="AG419" s="50"/>
      <c r="AH419" s="50"/>
      <c r="AI419" s="50"/>
      <c r="AJ419" s="50"/>
      <c r="AK419" s="50"/>
      <c r="AL419" s="50"/>
      <c r="AM419" s="50"/>
      <c r="AN419" s="50"/>
      <c r="AO419" s="50"/>
      <c r="AP419" s="50"/>
      <c r="AQ419" s="50"/>
      <c r="AR419" s="50"/>
      <c r="AS419" s="50"/>
      <c r="AT419" s="50"/>
      <c r="AU419" s="50"/>
      <c r="AV419" s="50"/>
      <c r="AW419" s="50"/>
      <c r="AX419" s="51"/>
    </row>
    <row r="420" spans="1:50" ht="12.95" customHeight="1" x14ac:dyDescent="0.25">
      <c r="A420" s="63"/>
      <c r="B420" s="52"/>
      <c r="C420" s="114" t="s">
        <v>441</v>
      </c>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44" t="s">
        <v>312</v>
      </c>
      <c r="AJ420" s="144"/>
      <c r="AK420" s="144"/>
      <c r="AL420" s="144"/>
      <c r="AM420" s="144"/>
      <c r="AN420" s="144"/>
      <c r="AO420" s="144"/>
      <c r="AP420" s="102"/>
      <c r="AQ420" s="144" t="s">
        <v>150</v>
      </c>
      <c r="AR420" s="144"/>
      <c r="AS420" s="144"/>
      <c r="AT420" s="144"/>
      <c r="AU420" s="144"/>
      <c r="AV420" s="144"/>
      <c r="AW420" s="144"/>
      <c r="AX420" s="53"/>
    </row>
    <row r="421" spans="1:50" ht="5.0999999999999996" customHeight="1" x14ac:dyDescent="0.25">
      <c r="A421" s="63"/>
      <c r="B421" s="5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53"/>
    </row>
    <row r="422" spans="1:50" ht="12.95" customHeight="1" x14ac:dyDescent="0.25">
      <c r="A422" s="63"/>
      <c r="B422" s="52"/>
      <c r="C422" s="143" t="s">
        <v>369</v>
      </c>
      <c r="D422" s="143"/>
      <c r="E422" s="143"/>
      <c r="F422" s="143"/>
      <c r="G422" s="143"/>
      <c r="H422" s="143"/>
      <c r="I422" s="143"/>
      <c r="J422" s="143"/>
      <c r="K422" s="143"/>
      <c r="L422" s="143"/>
      <c r="M422" s="143"/>
      <c r="N422" s="143"/>
      <c r="O422" s="143"/>
      <c r="P422" s="143"/>
      <c r="Q422" s="143"/>
      <c r="R422" s="143"/>
      <c r="S422" s="143"/>
      <c r="T422" s="143"/>
      <c r="U422" s="143"/>
      <c r="V422" s="143"/>
      <c r="W422" s="143"/>
      <c r="X422" s="143"/>
      <c r="Y422" s="143"/>
      <c r="Z422" s="143"/>
      <c r="AA422" s="143"/>
      <c r="AB422" s="143"/>
      <c r="AC422" s="143"/>
      <c r="AD422" s="143"/>
      <c r="AE422" s="143"/>
      <c r="AF422" s="143"/>
      <c r="AG422" s="143"/>
      <c r="AH422" s="70"/>
      <c r="AI422" s="159"/>
      <c r="AJ422" s="159"/>
      <c r="AK422" s="159"/>
      <c r="AL422" s="159"/>
      <c r="AM422" s="159"/>
      <c r="AN422" s="159"/>
      <c r="AO422" s="159"/>
      <c r="AP422" s="42"/>
      <c r="AQ422" s="120">
        <f>SUM(I_OffRech)</f>
        <v>0</v>
      </c>
      <c r="AR422" s="121"/>
      <c r="AS422" s="121"/>
      <c r="AT422" s="121"/>
      <c r="AU422" s="121"/>
      <c r="AV422" s="121"/>
      <c r="AW422" s="121"/>
      <c r="AX422" s="53"/>
    </row>
    <row r="423" spans="1:50" ht="12.95" customHeight="1" x14ac:dyDescent="0.25">
      <c r="A423" s="63"/>
      <c r="B423" s="52"/>
      <c r="C423" s="143" t="s">
        <v>263</v>
      </c>
      <c r="D423" s="143"/>
      <c r="E423" s="143"/>
      <c r="F423" s="143"/>
      <c r="G423" s="143"/>
      <c r="H423" s="143"/>
      <c r="I423" s="143"/>
      <c r="J423" s="143"/>
      <c r="K423" s="143"/>
      <c r="L423" s="143"/>
      <c r="M423" s="143"/>
      <c r="N423" s="143"/>
      <c r="O423" s="143"/>
      <c r="P423" s="143"/>
      <c r="Q423" s="143"/>
      <c r="R423" s="143"/>
      <c r="S423" s="143"/>
      <c r="T423" s="143"/>
      <c r="U423" s="143"/>
      <c r="V423" s="143"/>
      <c r="W423" s="143"/>
      <c r="X423" s="143"/>
      <c r="Y423" s="143"/>
      <c r="Z423" s="143"/>
      <c r="AA423" s="143"/>
      <c r="AB423" s="143"/>
      <c r="AC423" s="143"/>
      <c r="AD423" s="143"/>
      <c r="AE423" s="143"/>
      <c r="AF423" s="143"/>
      <c r="AG423" s="143"/>
      <c r="AH423" s="70"/>
      <c r="AI423" s="159"/>
      <c r="AJ423" s="159"/>
      <c r="AK423" s="159"/>
      <c r="AL423" s="159"/>
      <c r="AM423" s="159"/>
      <c r="AN423" s="159"/>
      <c r="AO423" s="159"/>
      <c r="AP423" s="42"/>
      <c r="AQ423" s="120">
        <f>SUM(I_DarlPass)</f>
        <v>0</v>
      </c>
      <c r="AR423" s="121"/>
      <c r="AS423" s="121"/>
      <c r="AT423" s="121"/>
      <c r="AU423" s="121"/>
      <c r="AV423" s="121"/>
      <c r="AW423" s="121"/>
      <c r="AX423" s="53"/>
    </row>
    <row r="424" spans="1:50" ht="12.95" customHeight="1" x14ac:dyDescent="0.25">
      <c r="A424" s="63"/>
      <c r="B424" s="52"/>
      <c r="C424" s="143" t="s">
        <v>197</v>
      </c>
      <c r="D424" s="143"/>
      <c r="E424" s="143"/>
      <c r="F424" s="143"/>
      <c r="G424" s="143"/>
      <c r="H424" s="143"/>
      <c r="I424" s="143"/>
      <c r="J424" s="143"/>
      <c r="K424" s="143"/>
      <c r="L424" s="143"/>
      <c r="M424" s="143"/>
      <c r="N424" s="143"/>
      <c r="O424" s="143"/>
      <c r="P424" s="143"/>
      <c r="Q424" s="143"/>
      <c r="R424" s="143"/>
      <c r="S424" s="143"/>
      <c r="T424" s="143"/>
      <c r="U424" s="143"/>
      <c r="V424" s="143"/>
      <c r="W424" s="143"/>
      <c r="X424" s="143"/>
      <c r="Y424" s="143"/>
      <c r="Z424" s="143"/>
      <c r="AA424" s="143"/>
      <c r="AB424" s="143"/>
      <c r="AC424" s="143"/>
      <c r="AD424" s="143"/>
      <c r="AE424" s="143"/>
      <c r="AF424" s="143"/>
      <c r="AG424" s="143"/>
      <c r="AH424" s="70"/>
      <c r="AI424" s="159"/>
      <c r="AJ424" s="159"/>
      <c r="AK424" s="159"/>
      <c r="AL424" s="159"/>
      <c r="AM424" s="159"/>
      <c r="AN424" s="159"/>
      <c r="AO424" s="159"/>
      <c r="AP424" s="42"/>
      <c r="AQ424" s="120">
        <f>SUM(I_Hypo)</f>
        <v>0</v>
      </c>
      <c r="AR424" s="121"/>
      <c r="AS424" s="121"/>
      <c r="AT424" s="121"/>
      <c r="AU424" s="121"/>
      <c r="AV424" s="121"/>
      <c r="AW424" s="121"/>
      <c r="AX424" s="53"/>
    </row>
    <row r="425" spans="1:50" ht="12.95" customHeight="1" x14ac:dyDescent="0.25">
      <c r="A425" s="63"/>
      <c r="B425" s="52"/>
      <c r="C425" s="143" t="s">
        <v>60</v>
      </c>
      <c r="D425" s="143"/>
      <c r="E425" s="143"/>
      <c r="F425" s="143"/>
      <c r="G425" s="143"/>
      <c r="H425" s="143"/>
      <c r="I425" s="143"/>
      <c r="J425" s="143"/>
      <c r="K425" s="143"/>
      <c r="L425" s="143"/>
      <c r="M425" s="143"/>
      <c r="N425" s="143"/>
      <c r="O425" s="143"/>
      <c r="P425" s="143"/>
      <c r="Q425" s="143"/>
      <c r="R425" s="143"/>
      <c r="S425" s="143"/>
      <c r="T425" s="143"/>
      <c r="U425" s="143"/>
      <c r="V425" s="143"/>
      <c r="W425" s="143"/>
      <c r="X425" s="143"/>
      <c r="Y425" s="143"/>
      <c r="Z425" s="143"/>
      <c r="AA425" s="143"/>
      <c r="AB425" s="143"/>
      <c r="AC425" s="143"/>
      <c r="AD425" s="143"/>
      <c r="AE425" s="143"/>
      <c r="AF425" s="143"/>
      <c r="AG425" s="143"/>
      <c r="AH425" s="70"/>
      <c r="AI425" s="159"/>
      <c r="AJ425" s="159"/>
      <c r="AK425" s="159"/>
      <c r="AL425" s="159"/>
      <c r="AM425" s="159"/>
      <c r="AN425" s="159"/>
      <c r="AO425" s="159"/>
      <c r="AP425" s="42"/>
      <c r="AQ425" s="120">
        <f>AQ372</f>
        <v>0</v>
      </c>
      <c r="AR425" s="121"/>
      <c r="AS425" s="121"/>
      <c r="AT425" s="121"/>
      <c r="AU425" s="121"/>
      <c r="AV425" s="121"/>
      <c r="AW425" s="121"/>
      <c r="AX425" s="53"/>
    </row>
    <row r="426" spans="1:50" ht="12.95" customHeight="1" x14ac:dyDescent="0.25">
      <c r="A426" s="63"/>
      <c r="B426" s="52"/>
      <c r="C426" s="143" t="s">
        <v>61</v>
      </c>
      <c r="D426" s="143"/>
      <c r="E426" s="143"/>
      <c r="F426" s="143"/>
      <c r="G426" s="143"/>
      <c r="H426" s="143"/>
      <c r="I426" s="143"/>
      <c r="J426" s="143"/>
      <c r="K426" s="143"/>
      <c r="L426" s="143"/>
      <c r="M426" s="143"/>
      <c r="N426" s="143"/>
      <c r="O426" s="143"/>
      <c r="P426" s="143"/>
      <c r="Q426" s="143"/>
      <c r="R426" s="143"/>
      <c r="S426" s="143"/>
      <c r="T426" s="143"/>
      <c r="U426" s="143"/>
      <c r="V426" s="143"/>
      <c r="W426" s="143"/>
      <c r="X426" s="143"/>
      <c r="Y426" s="143"/>
      <c r="Z426" s="143"/>
      <c r="AA426" s="143"/>
      <c r="AB426" s="143"/>
      <c r="AC426" s="143"/>
      <c r="AD426" s="143"/>
      <c r="AE426" s="143"/>
      <c r="AF426" s="143"/>
      <c r="AG426" s="143"/>
      <c r="AH426" s="70"/>
      <c r="AI426" s="120">
        <f ca="1">IFERROR(IF(VLOOKUP($C426,INDIRECT("'"&amp;$U$1&amp;" "&amp;$B$1&amp;"'!$A$2:$C$24"),2,FALSE)=Inventar!AI$420,SUM(AQ373),0),0)</f>
        <v>0</v>
      </c>
      <c r="AJ426" s="121"/>
      <c r="AK426" s="121"/>
      <c r="AL426" s="121"/>
      <c r="AM426" s="121"/>
      <c r="AN426" s="121"/>
      <c r="AO426" s="121"/>
      <c r="AP426" s="42"/>
      <c r="AQ426" s="120">
        <f ca="1">IFERROR(IF(VLOOKUP($C426,INDIRECT("'"&amp;$U$1&amp;" "&amp;$B$1&amp;"'!$A$2:$C$24"),2,FALSE)=Inventar!AQ$420,SUM(AQ373),0),0)</f>
        <v>0</v>
      </c>
      <c r="AR426" s="121"/>
      <c r="AS426" s="121"/>
      <c r="AT426" s="121"/>
      <c r="AU426" s="121"/>
      <c r="AV426" s="121"/>
      <c r="AW426" s="121"/>
      <c r="AX426" s="53"/>
    </row>
    <row r="427" spans="1:50" ht="12.95" customHeight="1" x14ac:dyDescent="0.25">
      <c r="A427" s="63"/>
      <c r="B427" s="52"/>
      <c r="C427" s="143" t="s">
        <v>118</v>
      </c>
      <c r="D427" s="143"/>
      <c r="E427" s="143"/>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70"/>
      <c r="AI427" s="120">
        <f ca="1">IFERROR(IF(VLOOKUP($C427,INDIRECT("'"&amp;$U$1&amp;" "&amp;$B$1&amp;"'!$A$2:$C$24"),2,FALSE)=Inventar!AI$420,SUM(AQ382),0),0)</f>
        <v>0</v>
      </c>
      <c r="AJ427" s="121"/>
      <c r="AK427" s="121"/>
      <c r="AL427" s="121"/>
      <c r="AM427" s="121"/>
      <c r="AN427" s="121"/>
      <c r="AO427" s="121"/>
      <c r="AP427" s="42"/>
      <c r="AQ427" s="120">
        <f ca="1">IFERROR(IF(VLOOKUP($C427,INDIRECT("'"&amp;$U$1&amp;" "&amp;$B$1&amp;"'!$A$2:$C$24"),2,FALSE)=Inventar!AQ$420,SUM(AQ382),0),0)</f>
        <v>0</v>
      </c>
      <c r="AR427" s="121"/>
      <c r="AS427" s="121"/>
      <c r="AT427" s="121"/>
      <c r="AU427" s="121"/>
      <c r="AV427" s="121"/>
      <c r="AW427" s="121"/>
      <c r="AX427" s="53"/>
    </row>
    <row r="428" spans="1:50" ht="12.95" customHeight="1" x14ac:dyDescent="0.25">
      <c r="A428" s="63"/>
      <c r="B428" s="52"/>
      <c r="C428" s="141" t="s">
        <v>119</v>
      </c>
      <c r="D428" s="141"/>
      <c r="E428" s="141"/>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42"/>
      <c r="AI428" s="166">
        <f ca="1">SUM(AI422:AO427)</f>
        <v>0</v>
      </c>
      <c r="AJ428" s="166"/>
      <c r="AK428" s="166"/>
      <c r="AL428" s="166"/>
      <c r="AM428" s="166"/>
      <c r="AN428" s="166"/>
      <c r="AO428" s="166"/>
      <c r="AP428" s="42"/>
      <c r="AQ428" s="156">
        <f ca="1">SUM(AQ422:AW427)</f>
        <v>0</v>
      </c>
      <c r="AR428" s="157"/>
      <c r="AS428" s="157"/>
      <c r="AT428" s="157"/>
      <c r="AU428" s="157"/>
      <c r="AV428" s="157"/>
      <c r="AW428" s="157"/>
      <c r="AX428" s="53"/>
    </row>
    <row r="429" spans="1:50" ht="5.0999999999999996" customHeight="1" x14ac:dyDescent="0.25">
      <c r="A429" s="63"/>
      <c r="B429" s="54"/>
      <c r="C429" s="55"/>
      <c r="D429" s="55"/>
      <c r="E429" s="55"/>
      <c r="F429" s="55"/>
      <c r="G429" s="55"/>
      <c r="H429" s="55"/>
      <c r="I429" s="55"/>
      <c r="J429" s="55"/>
      <c r="K429" s="55"/>
      <c r="L429" s="55"/>
      <c r="M429" s="55"/>
      <c r="N429" s="55"/>
      <c r="O429" s="55"/>
      <c r="P429" s="55"/>
      <c r="Q429" s="55"/>
      <c r="R429" s="55"/>
      <c r="S429" s="55"/>
      <c r="T429" s="55"/>
      <c r="U429" s="55"/>
      <c r="V429" s="55"/>
      <c r="W429" s="55"/>
      <c r="X429" s="55"/>
      <c r="Y429" s="55"/>
      <c r="Z429" s="55"/>
      <c r="AA429" s="55"/>
      <c r="AB429" s="55"/>
      <c r="AC429" s="55"/>
      <c r="AD429" s="55"/>
      <c r="AE429" s="55"/>
      <c r="AF429" s="55"/>
      <c r="AG429" s="55"/>
      <c r="AH429" s="55"/>
      <c r="AI429" s="55"/>
      <c r="AJ429" s="55"/>
      <c r="AK429" s="55"/>
      <c r="AL429" s="55"/>
      <c r="AM429" s="55"/>
      <c r="AN429" s="55"/>
      <c r="AO429" s="55"/>
      <c r="AP429" s="55"/>
      <c r="AQ429" s="55"/>
      <c r="AR429" s="55"/>
      <c r="AS429" s="55"/>
      <c r="AT429" s="55"/>
      <c r="AU429" s="55"/>
      <c r="AV429" s="55"/>
      <c r="AW429" s="55"/>
      <c r="AX429" s="56"/>
    </row>
    <row r="430" spans="1:50" ht="5.0999999999999996" customHeight="1" x14ac:dyDescent="0.25">
      <c r="A430" s="63"/>
    </row>
    <row r="431" spans="1:50" ht="5.0999999999999996" customHeight="1" x14ac:dyDescent="0.25">
      <c r="A431" s="63"/>
      <c r="B431" s="49"/>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c r="AF431" s="50"/>
      <c r="AG431" s="50"/>
      <c r="AH431" s="50"/>
      <c r="AI431" s="50"/>
      <c r="AJ431" s="50"/>
      <c r="AK431" s="50"/>
      <c r="AL431" s="50"/>
      <c r="AM431" s="50"/>
      <c r="AN431" s="50"/>
      <c r="AO431" s="50"/>
      <c r="AP431" s="50"/>
      <c r="AQ431" s="50"/>
      <c r="AR431" s="50"/>
      <c r="AS431" s="50"/>
      <c r="AT431" s="50"/>
      <c r="AU431" s="50"/>
      <c r="AV431" s="50"/>
      <c r="AW431" s="50"/>
      <c r="AX431" s="51"/>
    </row>
    <row r="432" spans="1:50" ht="12.95" customHeight="1" x14ac:dyDescent="0.25">
      <c r="A432" s="63"/>
      <c r="B432" s="52"/>
      <c r="C432" s="114" t="s">
        <v>442</v>
      </c>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c r="AA432" s="114"/>
      <c r="AB432" s="114"/>
      <c r="AC432" s="114"/>
      <c r="AD432" s="114"/>
      <c r="AE432" s="114"/>
      <c r="AF432" s="114"/>
      <c r="AG432" s="114"/>
      <c r="AH432" s="114"/>
      <c r="AI432" s="114"/>
      <c r="AJ432" s="114"/>
      <c r="AK432" s="114"/>
      <c r="AL432" s="114"/>
      <c r="AM432" s="114"/>
      <c r="AN432" s="114"/>
      <c r="AO432" s="114"/>
      <c r="AP432" s="114"/>
      <c r="AQ432" s="114"/>
      <c r="AR432" s="114"/>
      <c r="AS432" s="114"/>
      <c r="AT432" s="114"/>
      <c r="AU432" s="114"/>
      <c r="AV432" s="114"/>
      <c r="AW432" s="114"/>
      <c r="AX432" s="53"/>
    </row>
    <row r="433" spans="1:50" ht="5.0999999999999996" customHeight="1" x14ac:dyDescent="0.25">
      <c r="A433" s="63"/>
      <c r="B433" s="5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c r="AA433" s="42"/>
      <c r="AB433" s="42"/>
      <c r="AC433" s="42"/>
      <c r="AD433" s="42"/>
      <c r="AE433" s="42"/>
      <c r="AF433" s="42"/>
      <c r="AG433" s="42"/>
      <c r="AH433" s="42"/>
      <c r="AI433" s="42"/>
      <c r="AJ433" s="42"/>
      <c r="AK433" s="42"/>
      <c r="AL433" s="42"/>
      <c r="AM433" s="42"/>
      <c r="AN433" s="42"/>
      <c r="AO433" s="42"/>
      <c r="AP433" s="42"/>
      <c r="AQ433" s="42"/>
      <c r="AR433" s="42"/>
      <c r="AS433" s="42"/>
      <c r="AT433" s="42"/>
      <c r="AU433" s="42"/>
      <c r="AV433" s="42"/>
      <c r="AW433" s="42"/>
      <c r="AX433" s="53"/>
    </row>
    <row r="434" spans="1:50" ht="12.95" customHeight="1" x14ac:dyDescent="0.25">
      <c r="A434" s="63"/>
      <c r="B434" s="52"/>
      <c r="C434" s="143" t="s">
        <v>120</v>
      </c>
      <c r="D434" s="143"/>
      <c r="E434" s="143"/>
      <c r="F434" s="143"/>
      <c r="G434" s="143"/>
      <c r="H434" s="143"/>
      <c r="I434" s="143"/>
      <c r="J434" s="143"/>
      <c r="K434" s="143"/>
      <c r="L434" s="143"/>
      <c r="M434" s="143"/>
      <c r="N434" s="143"/>
      <c r="O434" s="143"/>
      <c r="P434" s="143"/>
      <c r="Q434" s="143"/>
      <c r="R434" s="143"/>
      <c r="S434" s="143"/>
      <c r="T434" s="143"/>
      <c r="U434" s="143"/>
      <c r="V434" s="143"/>
      <c r="W434" s="143"/>
      <c r="X434" s="143"/>
      <c r="Y434" s="143"/>
      <c r="Z434" s="143"/>
      <c r="AA434" s="143"/>
      <c r="AB434" s="143"/>
      <c r="AC434" s="143"/>
      <c r="AD434" s="143"/>
      <c r="AE434" s="143"/>
      <c r="AF434" s="143"/>
      <c r="AG434" s="143"/>
      <c r="AH434" s="143"/>
      <c r="AI434" s="143"/>
      <c r="AJ434" s="143"/>
      <c r="AK434" s="143"/>
      <c r="AL434" s="143"/>
      <c r="AM434" s="143"/>
      <c r="AN434" s="143"/>
      <c r="AO434" s="143"/>
      <c r="AP434" s="42"/>
      <c r="AQ434" s="154">
        <f ca="1">AQ416</f>
        <v>0</v>
      </c>
      <c r="AR434" s="155"/>
      <c r="AS434" s="155"/>
      <c r="AT434" s="155"/>
      <c r="AU434" s="155"/>
      <c r="AV434" s="155"/>
      <c r="AW434" s="155"/>
      <c r="AX434" s="53"/>
    </row>
    <row r="435" spans="1:50" ht="12.95" customHeight="1" x14ac:dyDescent="0.25">
      <c r="A435" s="63"/>
      <c r="B435" s="52"/>
      <c r="C435" s="158" t="s">
        <v>119</v>
      </c>
      <c r="D435" s="158"/>
      <c r="E435" s="158"/>
      <c r="F435" s="158"/>
      <c r="G435" s="158"/>
      <c r="H435" s="158"/>
      <c r="I435" s="158"/>
      <c r="J435" s="158"/>
      <c r="K435" s="158"/>
      <c r="L435" s="158"/>
      <c r="M435" s="158"/>
      <c r="N435" s="158"/>
      <c r="O435" s="158"/>
      <c r="P435" s="158"/>
      <c r="Q435" s="158"/>
      <c r="R435" s="158"/>
      <c r="S435" s="158"/>
      <c r="T435" s="158"/>
      <c r="U435" s="158"/>
      <c r="V435" s="158"/>
      <c r="W435" s="158"/>
      <c r="X435" s="158"/>
      <c r="Y435" s="158"/>
      <c r="Z435" s="158"/>
      <c r="AA435" s="158"/>
      <c r="AB435" s="158"/>
      <c r="AC435" s="158"/>
      <c r="AD435" s="158"/>
      <c r="AE435" s="158"/>
      <c r="AF435" s="158"/>
      <c r="AG435" s="158"/>
      <c r="AH435" s="158"/>
      <c r="AI435" s="158"/>
      <c r="AJ435" s="158"/>
      <c r="AK435" s="158"/>
      <c r="AL435" s="158"/>
      <c r="AM435" s="158"/>
      <c r="AN435" s="158"/>
      <c r="AO435" s="158"/>
      <c r="AP435" s="42"/>
      <c r="AQ435" s="154">
        <f ca="1">AQ428</f>
        <v>0</v>
      </c>
      <c r="AR435" s="155"/>
      <c r="AS435" s="155"/>
      <c r="AT435" s="155"/>
      <c r="AU435" s="155"/>
      <c r="AV435" s="155"/>
      <c r="AW435" s="155"/>
      <c r="AX435" s="53"/>
    </row>
    <row r="436" spans="1:50" ht="12.95" customHeight="1" x14ac:dyDescent="0.25">
      <c r="A436" s="63"/>
      <c r="B436" s="52"/>
      <c r="C436" s="141" t="str">
        <f ca="1">IF(AQ436&gt;0,"= Reinvermögen","= Schuldentotal")</f>
        <v>= Schuldentotal</v>
      </c>
      <c r="D436" s="141"/>
      <c r="E436" s="141"/>
      <c r="F436" s="141"/>
      <c r="G436" s="141"/>
      <c r="H436" s="141"/>
      <c r="I436" s="141"/>
      <c r="J436" s="141"/>
      <c r="K436" s="141"/>
      <c r="L436" s="141"/>
      <c r="M436" s="141"/>
      <c r="N436" s="141"/>
      <c r="O436" s="141"/>
      <c r="P436" s="141"/>
      <c r="Q436" s="141"/>
      <c r="R436" s="141"/>
      <c r="S436" s="141"/>
      <c r="T436" s="141"/>
      <c r="U436" s="141"/>
      <c r="V436" s="141"/>
      <c r="W436" s="141"/>
      <c r="X436" s="141"/>
      <c r="Y436" s="141"/>
      <c r="Z436" s="141"/>
      <c r="AA436" s="141"/>
      <c r="AB436" s="141"/>
      <c r="AC436" s="141"/>
      <c r="AD436" s="141"/>
      <c r="AE436" s="141"/>
      <c r="AF436" s="141"/>
      <c r="AG436" s="141"/>
      <c r="AH436" s="141"/>
      <c r="AI436" s="141"/>
      <c r="AJ436" s="141"/>
      <c r="AK436" s="141"/>
      <c r="AL436" s="141"/>
      <c r="AM436" s="141"/>
      <c r="AN436" s="141"/>
      <c r="AO436" s="141"/>
      <c r="AP436" s="42"/>
      <c r="AQ436" s="156">
        <f ca="1">AQ434-AQ435</f>
        <v>0</v>
      </c>
      <c r="AR436" s="157"/>
      <c r="AS436" s="157"/>
      <c r="AT436" s="157"/>
      <c r="AU436" s="157"/>
      <c r="AV436" s="157"/>
      <c r="AW436" s="157"/>
      <c r="AX436" s="53"/>
    </row>
    <row r="437" spans="1:50" ht="5.0999999999999996" customHeight="1" x14ac:dyDescent="0.25">
      <c r="A437" s="63"/>
      <c r="B437" s="54"/>
      <c r="C437" s="55"/>
      <c r="D437" s="55"/>
      <c r="E437" s="55"/>
      <c r="F437" s="55"/>
      <c r="G437" s="55"/>
      <c r="H437" s="55"/>
      <c r="I437" s="55"/>
      <c r="J437" s="55"/>
      <c r="K437" s="55"/>
      <c r="L437" s="55"/>
      <c r="M437" s="55"/>
      <c r="N437" s="55"/>
      <c r="O437" s="55"/>
      <c r="P437" s="55"/>
      <c r="Q437" s="55"/>
      <c r="R437" s="55"/>
      <c r="S437" s="55"/>
      <c r="T437" s="55"/>
      <c r="U437" s="55"/>
      <c r="V437" s="55"/>
      <c r="W437" s="55"/>
      <c r="X437" s="55"/>
      <c r="Y437" s="55"/>
      <c r="Z437" s="55"/>
      <c r="AA437" s="55"/>
      <c r="AB437" s="55"/>
      <c r="AC437" s="55"/>
      <c r="AD437" s="55"/>
      <c r="AE437" s="55"/>
      <c r="AF437" s="55"/>
      <c r="AG437" s="55"/>
      <c r="AH437" s="55"/>
      <c r="AI437" s="55"/>
      <c r="AJ437" s="55"/>
      <c r="AK437" s="55"/>
      <c r="AL437" s="55"/>
      <c r="AM437" s="55"/>
      <c r="AN437" s="55"/>
      <c r="AO437" s="55"/>
      <c r="AP437" s="55"/>
      <c r="AQ437" s="55"/>
      <c r="AR437" s="55"/>
      <c r="AS437" s="55"/>
      <c r="AT437" s="55"/>
      <c r="AU437" s="55"/>
      <c r="AV437" s="55"/>
      <c r="AW437" s="55"/>
      <c r="AX437" s="56"/>
    </row>
    <row r="438" spans="1:50" ht="5.0999999999999996" customHeight="1" x14ac:dyDescent="0.25">
      <c r="A438" s="63"/>
    </row>
    <row r="439" spans="1:50" ht="5.0999999999999996" customHeight="1" x14ac:dyDescent="0.25">
      <c r="A439" s="63"/>
      <c r="B439" s="49"/>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c r="AF439" s="50"/>
      <c r="AG439" s="50"/>
      <c r="AH439" s="50"/>
      <c r="AI439" s="50"/>
      <c r="AJ439" s="50"/>
      <c r="AK439" s="50"/>
      <c r="AL439" s="50"/>
      <c r="AM439" s="50"/>
      <c r="AN439" s="50"/>
      <c r="AO439" s="50"/>
      <c r="AP439" s="50"/>
      <c r="AQ439" s="50"/>
      <c r="AR439" s="50"/>
      <c r="AS439" s="50"/>
      <c r="AT439" s="50"/>
      <c r="AU439" s="50"/>
      <c r="AV439" s="50"/>
      <c r="AW439" s="50"/>
      <c r="AX439" s="51"/>
    </row>
    <row r="440" spans="1:50" ht="12.95" customHeight="1" x14ac:dyDescent="0.25">
      <c r="A440" s="63"/>
      <c r="B440" s="52"/>
      <c r="C440" s="114" t="s">
        <v>443</v>
      </c>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4"/>
      <c r="AL440" s="114"/>
      <c r="AM440" s="114"/>
      <c r="AN440" s="114"/>
      <c r="AO440" s="114"/>
      <c r="AP440" s="114"/>
      <c r="AQ440" s="114"/>
      <c r="AR440" s="114"/>
      <c r="AS440" s="114"/>
      <c r="AT440" s="114"/>
      <c r="AU440" s="114"/>
      <c r="AV440" s="114"/>
      <c r="AW440" s="114"/>
      <c r="AX440" s="53"/>
    </row>
    <row r="441" spans="1:50" ht="5.0999999999999996" customHeight="1" x14ac:dyDescent="0.25">
      <c r="A441" s="63"/>
      <c r="B441" s="5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c r="AL441" s="42"/>
      <c r="AM441" s="42"/>
      <c r="AN441" s="42"/>
      <c r="AO441" s="42"/>
      <c r="AP441" s="42"/>
      <c r="AQ441" s="42"/>
      <c r="AR441" s="42"/>
      <c r="AS441" s="42"/>
      <c r="AT441" s="42"/>
      <c r="AU441" s="42"/>
      <c r="AV441" s="42"/>
      <c r="AW441" s="42"/>
      <c r="AX441" s="53"/>
    </row>
    <row r="442" spans="1:50" ht="12.75" customHeight="1" x14ac:dyDescent="0.25">
      <c r="A442" s="63"/>
      <c r="B442" s="52"/>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3"/>
      <c r="AL442" s="123"/>
      <c r="AM442" s="123"/>
      <c r="AN442" s="123"/>
      <c r="AO442" s="123"/>
      <c r="AP442" s="123"/>
      <c r="AQ442" s="123"/>
      <c r="AR442" s="123"/>
      <c r="AS442" s="123"/>
      <c r="AT442" s="123"/>
      <c r="AU442" s="123"/>
      <c r="AV442" s="123"/>
      <c r="AW442" s="123"/>
      <c r="AX442" s="53"/>
    </row>
    <row r="443" spans="1:50" ht="12.95" customHeight="1" x14ac:dyDescent="0.25">
      <c r="A443" s="63"/>
      <c r="B443" s="52"/>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3"/>
      <c r="AL443" s="123"/>
      <c r="AM443" s="123"/>
      <c r="AN443" s="123"/>
      <c r="AO443" s="123"/>
      <c r="AP443" s="123"/>
      <c r="AQ443" s="123"/>
      <c r="AR443" s="123"/>
      <c r="AS443" s="123"/>
      <c r="AT443" s="123"/>
      <c r="AU443" s="123"/>
      <c r="AV443" s="123"/>
      <c r="AW443" s="123"/>
      <c r="AX443" s="53"/>
    </row>
    <row r="444" spans="1:50" ht="12.95" customHeight="1" x14ac:dyDescent="0.25">
      <c r="A444" s="63"/>
      <c r="B444" s="52"/>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3"/>
      <c r="AL444" s="123"/>
      <c r="AM444" s="123"/>
      <c r="AN444" s="123"/>
      <c r="AO444" s="123"/>
      <c r="AP444" s="123"/>
      <c r="AQ444" s="123"/>
      <c r="AR444" s="123"/>
      <c r="AS444" s="123"/>
      <c r="AT444" s="123"/>
      <c r="AU444" s="123"/>
      <c r="AV444" s="123"/>
      <c r="AW444" s="123"/>
      <c r="AX444" s="53"/>
    </row>
    <row r="445" spans="1:50" ht="12.95" customHeight="1" x14ac:dyDescent="0.25">
      <c r="A445" s="63"/>
      <c r="B445" s="52"/>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3"/>
      <c r="AL445" s="123"/>
      <c r="AM445" s="123"/>
      <c r="AN445" s="123"/>
      <c r="AO445" s="123"/>
      <c r="AP445" s="123"/>
      <c r="AQ445" s="123"/>
      <c r="AR445" s="123"/>
      <c r="AS445" s="123"/>
      <c r="AT445" s="123"/>
      <c r="AU445" s="123"/>
      <c r="AV445" s="123"/>
      <c r="AW445" s="123"/>
      <c r="AX445" s="53"/>
    </row>
    <row r="446" spans="1:50" ht="12.95" customHeight="1" x14ac:dyDescent="0.25">
      <c r="A446" s="63"/>
      <c r="B446" s="52"/>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3"/>
      <c r="AL446" s="123"/>
      <c r="AM446" s="123"/>
      <c r="AN446" s="123"/>
      <c r="AO446" s="123"/>
      <c r="AP446" s="123"/>
      <c r="AQ446" s="123"/>
      <c r="AR446" s="123"/>
      <c r="AS446" s="123"/>
      <c r="AT446" s="123"/>
      <c r="AU446" s="123"/>
      <c r="AV446" s="123"/>
      <c r="AW446" s="123"/>
      <c r="AX446" s="53"/>
    </row>
    <row r="447" spans="1:50" ht="12.95" customHeight="1" x14ac:dyDescent="0.25">
      <c r="A447" s="63"/>
      <c r="B447" s="52"/>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09"/>
      <c r="Y447" s="109"/>
      <c r="Z447" s="109"/>
      <c r="AA447" s="109"/>
      <c r="AB447" s="109"/>
      <c r="AC447" s="109"/>
      <c r="AD447" s="109"/>
      <c r="AE447" s="109"/>
      <c r="AF447" s="109"/>
      <c r="AG447" s="109"/>
      <c r="AH447" s="109"/>
      <c r="AI447" s="109"/>
      <c r="AJ447" s="109"/>
      <c r="AK447" s="109"/>
      <c r="AL447" s="109"/>
      <c r="AM447" s="109"/>
      <c r="AN447" s="109"/>
      <c r="AO447" s="109"/>
      <c r="AP447" s="109"/>
      <c r="AQ447" s="109"/>
      <c r="AR447" s="109"/>
      <c r="AS447" s="109"/>
      <c r="AT447" s="109"/>
      <c r="AU447" s="109"/>
      <c r="AV447" s="109"/>
      <c r="AW447" s="109"/>
      <c r="AX447" s="53"/>
    </row>
    <row r="448" spans="1:50" ht="5.0999999999999996" customHeight="1" x14ac:dyDescent="0.25">
      <c r="A448" s="63"/>
      <c r="B448" s="54"/>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c r="AA448" s="55"/>
      <c r="AB448" s="55"/>
      <c r="AC448" s="55"/>
      <c r="AD448" s="55"/>
      <c r="AE448" s="55"/>
      <c r="AF448" s="55"/>
      <c r="AG448" s="55"/>
      <c r="AH448" s="55"/>
      <c r="AI448" s="55"/>
      <c r="AJ448" s="55"/>
      <c r="AK448" s="55"/>
      <c r="AL448" s="55"/>
      <c r="AM448" s="55"/>
      <c r="AN448" s="55"/>
      <c r="AO448" s="55"/>
      <c r="AP448" s="55"/>
      <c r="AQ448" s="55"/>
      <c r="AR448" s="55"/>
      <c r="AS448" s="55"/>
      <c r="AT448" s="55"/>
      <c r="AU448" s="55"/>
      <c r="AV448" s="55"/>
      <c r="AW448" s="55"/>
      <c r="AX448" s="56"/>
    </row>
    <row r="449" spans="1:50" ht="12.95" customHeight="1" x14ac:dyDescent="0.25">
      <c r="A449" s="63"/>
    </row>
    <row r="450" spans="1:50" ht="12.95" customHeight="1" x14ac:dyDescent="0.25">
      <c r="A450" s="63"/>
      <c r="B450" s="101"/>
      <c r="C450" s="125" t="s">
        <v>395</v>
      </c>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c r="Z450" s="125"/>
      <c r="AA450" s="125"/>
      <c r="AB450" s="125"/>
      <c r="AC450" s="125"/>
      <c r="AD450" s="125"/>
      <c r="AE450" s="125"/>
      <c r="AF450" s="125"/>
      <c r="AG450" s="125"/>
      <c r="AH450" s="125"/>
      <c r="AI450" s="125"/>
      <c r="AJ450" s="125"/>
      <c r="AK450" s="125"/>
      <c r="AL450" s="125"/>
      <c r="AM450" s="125"/>
      <c r="AN450" s="125"/>
      <c r="AO450" s="125"/>
      <c r="AP450" s="125"/>
      <c r="AQ450" s="125"/>
      <c r="AR450" s="125"/>
      <c r="AS450" s="125"/>
      <c r="AT450" s="125"/>
      <c r="AU450" s="125"/>
      <c r="AV450" s="125"/>
      <c r="AW450" s="125"/>
      <c r="AX450" s="126"/>
    </row>
    <row r="451" spans="1:50" ht="5.0999999999999996" customHeight="1" x14ac:dyDescent="0.25">
      <c r="A451" s="63"/>
    </row>
    <row r="452" spans="1:50" ht="5.0999999999999996" customHeight="1" x14ac:dyDescent="0.25">
      <c r="A452" s="63"/>
      <c r="B452" s="49"/>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c r="AF452" s="50"/>
      <c r="AG452" s="50"/>
      <c r="AH452" s="50"/>
      <c r="AI452" s="50"/>
      <c r="AJ452" s="50"/>
      <c r="AK452" s="50"/>
      <c r="AL452" s="50"/>
      <c r="AM452" s="50"/>
      <c r="AN452" s="50"/>
      <c r="AO452" s="50"/>
      <c r="AP452" s="50"/>
      <c r="AQ452" s="50"/>
      <c r="AR452" s="50"/>
      <c r="AS452" s="50"/>
      <c r="AT452" s="50"/>
      <c r="AU452" s="50"/>
      <c r="AV452" s="50"/>
      <c r="AW452" s="50"/>
      <c r="AX452" s="51"/>
    </row>
    <row r="453" spans="1:50" ht="12.95" customHeight="1" x14ac:dyDescent="0.25">
      <c r="A453" s="63"/>
      <c r="B453" s="52"/>
      <c r="C453" s="114" t="s">
        <v>124</v>
      </c>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4"/>
      <c r="AL453" s="114"/>
      <c r="AM453" s="114"/>
      <c r="AN453" s="114"/>
      <c r="AO453" s="114"/>
      <c r="AP453" s="114"/>
      <c r="AQ453" s="114"/>
      <c r="AR453" s="114"/>
      <c r="AS453" s="114"/>
      <c r="AT453" s="114"/>
      <c r="AU453" s="114"/>
      <c r="AV453" s="114"/>
      <c r="AW453" s="114"/>
      <c r="AX453" s="53"/>
    </row>
    <row r="454" spans="1:50" ht="5.0999999999999996" customHeight="1" x14ac:dyDescent="0.25">
      <c r="A454" s="63"/>
      <c r="B454" s="5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c r="AA454" s="42"/>
      <c r="AB454" s="42"/>
      <c r="AC454" s="42"/>
      <c r="AD454" s="42"/>
      <c r="AE454" s="42"/>
      <c r="AF454" s="42"/>
      <c r="AG454" s="42"/>
      <c r="AH454" s="42"/>
      <c r="AI454" s="42"/>
      <c r="AJ454" s="42"/>
      <c r="AK454" s="42"/>
      <c r="AL454" s="42"/>
      <c r="AM454" s="42"/>
      <c r="AN454" s="42"/>
      <c r="AO454" s="42"/>
      <c r="AP454" s="42"/>
      <c r="AQ454" s="42"/>
      <c r="AR454" s="42"/>
      <c r="AS454" s="42"/>
      <c r="AT454" s="42"/>
      <c r="AU454" s="42"/>
      <c r="AV454" s="42"/>
      <c r="AW454" s="42"/>
      <c r="AX454" s="53"/>
    </row>
    <row r="455" spans="1:50" ht="12.95" customHeight="1" x14ac:dyDescent="0.25">
      <c r="A455" s="63"/>
      <c r="B455" s="5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c r="AA455" s="42"/>
      <c r="AB455" s="42"/>
      <c r="AC455" s="42"/>
      <c r="AD455" s="42"/>
      <c r="AE455" s="42"/>
      <c r="AF455" s="42"/>
      <c r="AG455" s="42"/>
      <c r="AH455" s="42"/>
      <c r="AI455" s="42"/>
      <c r="AJ455" s="42"/>
      <c r="AK455" s="42"/>
      <c r="AL455" s="42"/>
      <c r="AM455" s="42"/>
      <c r="AN455" s="42"/>
      <c r="AO455" s="42"/>
      <c r="AP455" s="42"/>
      <c r="AQ455" s="42"/>
      <c r="AR455" s="42"/>
      <c r="AS455" s="42"/>
      <c r="AT455" s="42"/>
      <c r="AU455" s="42"/>
      <c r="AV455" s="42"/>
      <c r="AW455" s="42"/>
      <c r="AX455" s="53"/>
    </row>
    <row r="456" spans="1:50" ht="12.95" customHeight="1" x14ac:dyDescent="0.25">
      <c r="A456" s="63"/>
      <c r="B456" s="5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c r="AO456" s="42"/>
      <c r="AP456" s="42"/>
      <c r="AQ456" s="42"/>
      <c r="AR456" s="42"/>
      <c r="AS456" s="42"/>
      <c r="AT456" s="42"/>
      <c r="AU456" s="42"/>
      <c r="AV456" s="42"/>
      <c r="AW456" s="42"/>
      <c r="AX456" s="53"/>
    </row>
    <row r="457" spans="1:50" ht="12.95" customHeight="1" x14ac:dyDescent="0.25">
      <c r="A457" s="63"/>
      <c r="B457" s="5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53"/>
    </row>
    <row r="458" spans="1:50" ht="5.0999999999999996" customHeight="1" x14ac:dyDescent="0.25">
      <c r="A458" s="63"/>
      <c r="B458" s="54"/>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c r="AA458" s="55"/>
      <c r="AB458" s="55"/>
      <c r="AC458" s="55"/>
      <c r="AD458" s="55"/>
      <c r="AE458" s="55"/>
      <c r="AF458" s="55"/>
      <c r="AG458" s="55"/>
      <c r="AH458" s="55"/>
      <c r="AI458" s="55"/>
      <c r="AJ458" s="55"/>
      <c r="AK458" s="55"/>
      <c r="AL458" s="55"/>
      <c r="AM458" s="55"/>
      <c r="AN458" s="55"/>
      <c r="AO458" s="55"/>
      <c r="AP458" s="55"/>
      <c r="AQ458" s="55"/>
      <c r="AR458" s="55"/>
      <c r="AS458" s="55"/>
      <c r="AT458" s="55"/>
      <c r="AU458" s="55"/>
      <c r="AV458" s="55"/>
      <c r="AW458" s="55"/>
      <c r="AX458" s="56"/>
    </row>
    <row r="459" spans="1:50" ht="5.0999999999999996" customHeight="1" x14ac:dyDescent="0.25">
      <c r="A459" s="63"/>
    </row>
    <row r="460" spans="1:50" ht="5.0999999999999996" customHeight="1" x14ac:dyDescent="0.25">
      <c r="A460" s="63"/>
      <c r="B460" s="49"/>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c r="AF460" s="50"/>
      <c r="AG460" s="50"/>
      <c r="AH460" s="50"/>
      <c r="AI460" s="50"/>
      <c r="AJ460" s="50"/>
      <c r="AK460" s="50"/>
      <c r="AL460" s="50"/>
      <c r="AM460" s="50"/>
      <c r="AN460" s="50"/>
      <c r="AO460" s="50"/>
      <c r="AP460" s="50"/>
      <c r="AQ460" s="50"/>
      <c r="AR460" s="50"/>
      <c r="AS460" s="50"/>
      <c r="AT460" s="50"/>
      <c r="AU460" s="50"/>
      <c r="AV460" s="50"/>
      <c r="AW460" s="50"/>
      <c r="AX460" s="51"/>
    </row>
    <row r="461" spans="1:50" ht="12.95" customHeight="1" x14ac:dyDescent="0.25">
      <c r="A461" s="63"/>
      <c r="B461" s="52"/>
      <c r="C461" s="165" t="s">
        <v>444</v>
      </c>
      <c r="D461" s="165"/>
      <c r="E461" s="165"/>
      <c r="F461" s="165"/>
      <c r="G461" s="165"/>
      <c r="H461" s="165"/>
      <c r="I461" s="165"/>
      <c r="J461" s="165"/>
      <c r="K461" s="165"/>
      <c r="L461" s="165"/>
      <c r="M461" s="165"/>
      <c r="N461" s="165"/>
      <c r="O461" s="165"/>
      <c r="P461" s="165"/>
      <c r="Q461" s="165"/>
      <c r="R461" s="165"/>
      <c r="S461" s="165"/>
      <c r="T461" s="165"/>
      <c r="U461" s="165"/>
      <c r="V461" s="165"/>
      <c r="W461" s="165"/>
      <c r="X461" s="165"/>
      <c r="Y461" s="165"/>
      <c r="Z461" s="165"/>
      <c r="AA461" s="165"/>
      <c r="AB461" s="165"/>
      <c r="AC461" s="165"/>
      <c r="AD461" s="165"/>
      <c r="AE461" s="165"/>
      <c r="AF461" s="165"/>
      <c r="AG461" s="165"/>
      <c r="AH461" s="165"/>
      <c r="AI461" s="165"/>
      <c r="AJ461" s="165"/>
      <c r="AK461" s="165"/>
      <c r="AL461" s="165"/>
      <c r="AM461" s="165"/>
      <c r="AN461" s="165"/>
      <c r="AO461" s="165"/>
      <c r="AP461" s="165"/>
      <c r="AQ461" s="165"/>
      <c r="AR461" s="165"/>
      <c r="AS461" s="165"/>
      <c r="AT461" s="165"/>
      <c r="AU461" s="165"/>
      <c r="AV461" s="165"/>
      <c r="AW461" s="165"/>
      <c r="AX461" s="53"/>
    </row>
    <row r="462" spans="1:50" ht="5.0999999999999996" customHeight="1" x14ac:dyDescent="0.25">
      <c r="A462" s="63"/>
      <c r="B462" s="5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c r="AO462" s="42"/>
      <c r="AP462" s="42"/>
      <c r="AQ462" s="42"/>
      <c r="AR462" s="42"/>
      <c r="AS462" s="42"/>
      <c r="AT462" s="42"/>
      <c r="AU462" s="42"/>
      <c r="AV462" s="42"/>
      <c r="AW462" s="42"/>
      <c r="AX462" s="53"/>
    </row>
    <row r="463" spans="1:50" ht="12.95" customHeight="1" x14ac:dyDescent="0.25">
      <c r="A463" s="63"/>
      <c r="B463" s="52"/>
      <c r="C463" s="143" t="s">
        <v>368</v>
      </c>
      <c r="D463" s="143"/>
      <c r="E463" s="143"/>
      <c r="F463" s="143"/>
      <c r="G463" s="143"/>
      <c r="H463" s="143"/>
      <c r="I463" s="143"/>
      <c r="J463" s="143" t="s">
        <v>266</v>
      </c>
      <c r="K463" s="143"/>
      <c r="L463" s="143"/>
      <c r="M463" s="143"/>
      <c r="N463" s="143"/>
      <c r="O463" s="143"/>
      <c r="P463" s="143"/>
      <c r="Q463" s="143"/>
      <c r="R463" s="143"/>
      <c r="S463" s="143"/>
      <c r="T463" s="143"/>
      <c r="U463" s="143"/>
      <c r="V463" s="143"/>
      <c r="W463" s="143"/>
      <c r="X463" s="143"/>
      <c r="Y463" s="143"/>
      <c r="Z463" s="143"/>
      <c r="AA463" s="143"/>
      <c r="AB463" s="143"/>
      <c r="AC463" s="143"/>
      <c r="AD463" s="143"/>
      <c r="AE463" s="143"/>
      <c r="AF463" s="143"/>
      <c r="AG463" s="143"/>
      <c r="AH463" s="143"/>
      <c r="AI463" s="143"/>
      <c r="AJ463" s="143"/>
      <c r="AK463" s="143"/>
      <c r="AL463" s="143"/>
      <c r="AM463" s="143"/>
      <c r="AN463" s="143"/>
      <c r="AO463" s="143"/>
      <c r="AP463" s="42"/>
      <c r="AQ463" s="112"/>
      <c r="AR463" s="112"/>
      <c r="AS463" s="112"/>
      <c r="AT463" s="112"/>
      <c r="AU463" s="112"/>
      <c r="AV463" s="112"/>
      <c r="AW463" s="112"/>
      <c r="AX463" s="53"/>
    </row>
    <row r="464" spans="1:50" ht="12.95" customHeight="1" x14ac:dyDescent="0.25">
      <c r="A464" s="63"/>
      <c r="B464" s="52"/>
      <c r="C464" s="143" t="s">
        <v>264</v>
      </c>
      <c r="D464" s="143"/>
      <c r="E464" s="143"/>
      <c r="F464" s="143"/>
      <c r="G464" s="143"/>
      <c r="H464" s="143"/>
      <c r="I464" s="143"/>
      <c r="J464" s="143"/>
      <c r="K464" s="143"/>
      <c r="L464" s="143"/>
      <c r="M464" s="143"/>
      <c r="N464" s="143"/>
      <c r="O464" s="143"/>
      <c r="P464" s="143"/>
      <c r="Q464" s="143"/>
      <c r="R464" s="143"/>
      <c r="S464" s="143"/>
      <c r="T464" s="143"/>
      <c r="U464" s="143"/>
      <c r="V464" s="143"/>
      <c r="W464" s="143"/>
      <c r="X464" s="143"/>
      <c r="Y464" s="143"/>
      <c r="Z464" s="143"/>
      <c r="AA464" s="143"/>
      <c r="AB464" s="143"/>
      <c r="AC464" s="143"/>
      <c r="AD464" s="143"/>
      <c r="AE464" s="143"/>
      <c r="AF464" s="143"/>
      <c r="AG464" s="143"/>
      <c r="AH464" s="143"/>
      <c r="AI464" s="143"/>
      <c r="AJ464" s="143"/>
      <c r="AK464" s="143"/>
      <c r="AL464" s="143"/>
      <c r="AM464" s="143"/>
      <c r="AN464" s="143"/>
      <c r="AO464" s="143"/>
      <c r="AP464" s="42"/>
      <c r="AQ464" s="112"/>
      <c r="AR464" s="112"/>
      <c r="AS464" s="112"/>
      <c r="AT464" s="112"/>
      <c r="AU464" s="112"/>
      <c r="AV464" s="112"/>
      <c r="AW464" s="112"/>
      <c r="AX464" s="53"/>
    </row>
    <row r="465" spans="1:50" ht="12.95" customHeight="1" x14ac:dyDescent="0.25">
      <c r="A465" s="63"/>
      <c r="B465" s="52"/>
      <c r="C465" s="143" t="s">
        <v>265</v>
      </c>
      <c r="D465" s="143"/>
      <c r="E465" s="143"/>
      <c r="F465" s="143"/>
      <c r="G465" s="143"/>
      <c r="H465" s="143"/>
      <c r="I465" s="143"/>
      <c r="J465" s="143"/>
      <c r="K465" s="143"/>
      <c r="L465" s="143"/>
      <c r="M465" s="143"/>
      <c r="N465" s="143"/>
      <c r="O465" s="143"/>
      <c r="P465" s="143"/>
      <c r="Q465" s="143"/>
      <c r="R465" s="143"/>
      <c r="S465" s="143"/>
      <c r="T465" s="143"/>
      <c r="U465" s="143"/>
      <c r="V465" s="143"/>
      <c r="W465" s="143"/>
      <c r="X465" s="143"/>
      <c r="Y465" s="143"/>
      <c r="Z465" s="143"/>
      <c r="AA465" s="143"/>
      <c r="AB465" s="143"/>
      <c r="AC465" s="143"/>
      <c r="AD465" s="143"/>
      <c r="AE465" s="143"/>
      <c r="AF465" s="143"/>
      <c r="AG465" s="143"/>
      <c r="AH465" s="143"/>
      <c r="AI465" s="143"/>
      <c r="AJ465" s="143"/>
      <c r="AK465" s="143"/>
      <c r="AL465" s="143"/>
      <c r="AM465" s="143"/>
      <c r="AN465" s="143"/>
      <c r="AO465" s="143"/>
      <c r="AP465" s="61"/>
      <c r="AQ465" s="112"/>
      <c r="AR465" s="112"/>
      <c r="AS465" s="112"/>
      <c r="AT465" s="112"/>
      <c r="AU465" s="112"/>
      <c r="AV465" s="112"/>
      <c r="AW465" s="112"/>
      <c r="AX465" s="53"/>
    </row>
    <row r="466" spans="1:50" ht="12.95" customHeight="1" x14ac:dyDescent="0.25">
      <c r="A466" s="63"/>
      <c r="B466" s="52"/>
      <c r="C466" s="143" t="s">
        <v>376</v>
      </c>
      <c r="D466" s="143"/>
      <c r="E466" s="143"/>
      <c r="F466" s="143"/>
      <c r="G466" s="143"/>
      <c r="H466" s="143"/>
      <c r="I466" s="143"/>
      <c r="J466" s="143"/>
      <c r="K466" s="143"/>
      <c r="L466" s="143"/>
      <c r="M466" s="143"/>
      <c r="N466" s="143"/>
      <c r="O466" s="143"/>
      <c r="P466" s="143"/>
      <c r="Q466" s="143"/>
      <c r="R466" s="143"/>
      <c r="S466" s="143"/>
      <c r="T466" s="143"/>
      <c r="U466" s="143"/>
      <c r="V466" s="143"/>
      <c r="W466" s="143"/>
      <c r="X466" s="143"/>
      <c r="Y466" s="143"/>
      <c r="Z466" s="143"/>
      <c r="AA466" s="143"/>
      <c r="AB466" s="143"/>
      <c r="AC466" s="143"/>
      <c r="AD466" s="143"/>
      <c r="AE466" s="143"/>
      <c r="AF466" s="143"/>
      <c r="AG466" s="143"/>
      <c r="AH466" s="143"/>
      <c r="AI466" s="143"/>
      <c r="AJ466" s="143"/>
      <c r="AK466" s="143"/>
      <c r="AL466" s="143"/>
      <c r="AM466" s="143"/>
      <c r="AN466" s="143"/>
      <c r="AO466" s="143"/>
      <c r="AP466" s="42"/>
      <c r="AQ466" s="112"/>
      <c r="AR466" s="112"/>
      <c r="AS466" s="112"/>
      <c r="AT466" s="112"/>
      <c r="AU466" s="112"/>
      <c r="AV466" s="112"/>
      <c r="AW466" s="112"/>
      <c r="AX466" s="53"/>
    </row>
    <row r="467" spans="1:50" ht="12.95" customHeight="1" x14ac:dyDescent="0.25">
      <c r="A467" s="63"/>
      <c r="B467" s="52"/>
      <c r="C467" s="143" t="s">
        <v>377</v>
      </c>
      <c r="D467" s="143"/>
      <c r="E467" s="143"/>
      <c r="F467" s="143"/>
      <c r="G467" s="143"/>
      <c r="H467" s="143"/>
      <c r="I467" s="143"/>
      <c r="J467" s="143"/>
      <c r="K467" s="143"/>
      <c r="L467" s="143"/>
      <c r="M467" s="143"/>
      <c r="N467" s="143"/>
      <c r="O467" s="143"/>
      <c r="P467" s="143"/>
      <c r="Q467" s="143"/>
      <c r="R467" s="143"/>
      <c r="S467" s="143"/>
      <c r="T467" s="143"/>
      <c r="U467" s="143"/>
      <c r="V467" s="143"/>
      <c r="W467" s="143"/>
      <c r="X467" s="143"/>
      <c r="Y467" s="143"/>
      <c r="Z467" s="143"/>
      <c r="AA467" s="143"/>
      <c r="AB467" s="143"/>
      <c r="AC467" s="143"/>
      <c r="AD467" s="143"/>
      <c r="AE467" s="143"/>
      <c r="AF467" s="143"/>
      <c r="AG467" s="143"/>
      <c r="AH467" s="143"/>
      <c r="AI467" s="143"/>
      <c r="AJ467" s="143"/>
      <c r="AK467" s="143"/>
      <c r="AL467" s="143"/>
      <c r="AM467" s="143"/>
      <c r="AN467" s="143"/>
      <c r="AO467" s="143"/>
      <c r="AP467" s="42"/>
      <c r="AQ467" s="112"/>
      <c r="AR467" s="112"/>
      <c r="AS467" s="112"/>
      <c r="AT467" s="112"/>
      <c r="AU467" s="112"/>
      <c r="AV467" s="112"/>
      <c r="AW467" s="112"/>
      <c r="AX467" s="53"/>
    </row>
    <row r="468" spans="1:50" ht="12.95" customHeight="1" x14ac:dyDescent="0.25">
      <c r="A468" s="63"/>
      <c r="B468" s="52"/>
      <c r="C468" s="143" t="s">
        <v>269</v>
      </c>
      <c r="D468" s="143"/>
      <c r="E468" s="143"/>
      <c r="F468" s="143"/>
      <c r="G468" s="143"/>
      <c r="H468" s="143"/>
      <c r="I468" s="143"/>
      <c r="J468" s="143"/>
      <c r="K468" s="143"/>
      <c r="L468" s="143"/>
      <c r="M468" s="143"/>
      <c r="N468" s="143"/>
      <c r="O468" s="143"/>
      <c r="P468" s="143"/>
      <c r="Q468" s="143"/>
      <c r="R468" s="143"/>
      <c r="S468" s="143"/>
      <c r="T468" s="143"/>
      <c r="U468" s="143"/>
      <c r="V468" s="143"/>
      <c r="W468" s="143"/>
      <c r="X468" s="143"/>
      <c r="Y468" s="143"/>
      <c r="Z468" s="143"/>
      <c r="AA468" s="143"/>
      <c r="AB468" s="143"/>
      <c r="AC468" s="143"/>
      <c r="AD468" s="143"/>
      <c r="AE468" s="143"/>
      <c r="AF468" s="143"/>
      <c r="AG468" s="143"/>
      <c r="AH468" s="143"/>
      <c r="AI468" s="143"/>
      <c r="AJ468" s="143"/>
      <c r="AK468" s="143"/>
      <c r="AL468" s="143"/>
      <c r="AM468" s="143"/>
      <c r="AN468" s="143"/>
      <c r="AO468" s="143"/>
      <c r="AP468" s="42"/>
      <c r="AQ468" s="112"/>
      <c r="AR468" s="112"/>
      <c r="AS468" s="112"/>
      <c r="AT468" s="112"/>
      <c r="AU468" s="112"/>
      <c r="AV468" s="112"/>
      <c r="AW468" s="112"/>
      <c r="AX468" s="53"/>
    </row>
    <row r="469" spans="1:50" ht="12.95" customHeight="1" x14ac:dyDescent="0.25">
      <c r="A469" s="63"/>
      <c r="B469" s="52"/>
      <c r="C469" s="143" t="s">
        <v>254</v>
      </c>
      <c r="D469" s="143"/>
      <c r="E469" s="143"/>
      <c r="F469" s="143"/>
      <c r="G469" s="143"/>
      <c r="H469" s="143"/>
      <c r="I469" s="143"/>
      <c r="J469" s="143"/>
      <c r="K469" s="143"/>
      <c r="L469" s="143"/>
      <c r="M469" s="143"/>
      <c r="N469" s="143"/>
      <c r="O469" s="143"/>
      <c r="P469" s="143"/>
      <c r="Q469" s="143"/>
      <c r="R469" s="143"/>
      <c r="S469" s="143"/>
      <c r="T469" s="143"/>
      <c r="U469" s="143"/>
      <c r="V469" s="143"/>
      <c r="W469" s="143"/>
      <c r="X469" s="143"/>
      <c r="Y469" s="143"/>
      <c r="Z469" s="143"/>
      <c r="AA469" s="143"/>
      <c r="AB469" s="143"/>
      <c r="AC469" s="143"/>
      <c r="AD469" s="143"/>
      <c r="AE469" s="143"/>
      <c r="AF469" s="143"/>
      <c r="AG469" s="143"/>
      <c r="AH469" s="143"/>
      <c r="AI469" s="143"/>
      <c r="AJ469" s="143"/>
      <c r="AK469" s="143"/>
      <c r="AL469" s="143"/>
      <c r="AM469" s="143"/>
      <c r="AN469" s="143"/>
      <c r="AO469" s="143"/>
      <c r="AP469" s="60"/>
      <c r="AQ469" s="112"/>
      <c r="AR469" s="112"/>
      <c r="AS469" s="112"/>
      <c r="AT469" s="112"/>
      <c r="AU469" s="112"/>
      <c r="AV469" s="112"/>
      <c r="AW469" s="112"/>
      <c r="AX469" s="53"/>
    </row>
    <row r="470" spans="1:50" ht="12.95" customHeight="1" x14ac:dyDescent="0.25">
      <c r="A470" s="63"/>
      <c r="B470" s="52"/>
      <c r="C470" s="143" t="s">
        <v>267</v>
      </c>
      <c r="D470" s="143"/>
      <c r="E470" s="143"/>
      <c r="F470" s="143"/>
      <c r="G470" s="143"/>
      <c r="H470" s="143"/>
      <c r="I470" s="143"/>
      <c r="J470" s="143"/>
      <c r="K470" s="143"/>
      <c r="L470" s="143"/>
      <c r="M470" s="143"/>
      <c r="N470" s="143"/>
      <c r="O470" s="143"/>
      <c r="P470" s="143"/>
      <c r="Q470" s="143"/>
      <c r="R470" s="143"/>
      <c r="S470" s="143"/>
      <c r="T470" s="143"/>
      <c r="U470" s="143"/>
      <c r="V470" s="143"/>
      <c r="W470" s="143"/>
      <c r="X470" s="143"/>
      <c r="Y470" s="143"/>
      <c r="Z470" s="143"/>
      <c r="AA470" s="143"/>
      <c r="AB470" s="143"/>
      <c r="AC470" s="143"/>
      <c r="AD470" s="143"/>
      <c r="AE470" s="143"/>
      <c r="AF470" s="143"/>
      <c r="AG470" s="143"/>
      <c r="AH470" s="143"/>
      <c r="AI470" s="143"/>
      <c r="AJ470" s="143"/>
      <c r="AK470" s="143"/>
      <c r="AL470" s="143"/>
      <c r="AM470" s="143"/>
      <c r="AN470" s="143"/>
      <c r="AO470" s="143"/>
      <c r="AP470" s="42"/>
      <c r="AQ470" s="112"/>
      <c r="AR470" s="112"/>
      <c r="AS470" s="112"/>
      <c r="AT470" s="112"/>
      <c r="AU470" s="112"/>
      <c r="AV470" s="112"/>
      <c r="AW470" s="112"/>
      <c r="AX470" s="53"/>
    </row>
    <row r="471" spans="1:50" ht="12.95" customHeight="1" x14ac:dyDescent="0.25">
      <c r="A471" s="63"/>
      <c r="B471" s="52"/>
      <c r="C471" s="143" t="s">
        <v>125</v>
      </c>
      <c r="D471" s="143"/>
      <c r="E471" s="143"/>
      <c r="F471" s="143"/>
      <c r="G471" s="143"/>
      <c r="H471" s="143"/>
      <c r="I471" s="143"/>
      <c r="J471" s="143"/>
      <c r="K471" s="143"/>
      <c r="L471" s="143"/>
      <c r="M471" s="143"/>
      <c r="N471" s="143"/>
      <c r="O471" s="143"/>
      <c r="P471" s="143"/>
      <c r="Q471" s="143"/>
      <c r="R471" s="143"/>
      <c r="S471" s="143"/>
      <c r="T471" s="143"/>
      <c r="U471" s="143"/>
      <c r="V471" s="143"/>
      <c r="W471" s="143"/>
      <c r="X471" s="143"/>
      <c r="Y471" s="143"/>
      <c r="Z471" s="143"/>
      <c r="AA471" s="143"/>
      <c r="AB471" s="143"/>
      <c r="AC471" s="143"/>
      <c r="AD471" s="143"/>
      <c r="AE471" s="143"/>
      <c r="AF471" s="143"/>
      <c r="AG471" s="143"/>
      <c r="AH471" s="143"/>
      <c r="AI471" s="143"/>
      <c r="AJ471" s="143"/>
      <c r="AK471" s="143"/>
      <c r="AL471" s="143"/>
      <c r="AM471" s="143"/>
      <c r="AN471" s="143"/>
      <c r="AO471" s="143"/>
      <c r="AP471" s="42"/>
      <c r="AQ471" s="112"/>
      <c r="AR471" s="112"/>
      <c r="AS471" s="112"/>
      <c r="AT471" s="112"/>
      <c r="AU471" s="112"/>
      <c r="AV471" s="112"/>
      <c r="AW471" s="112"/>
      <c r="AX471" s="53"/>
    </row>
    <row r="472" spans="1:50" ht="12.95" customHeight="1" x14ac:dyDescent="0.25">
      <c r="A472" s="63"/>
      <c r="B472" s="52"/>
      <c r="C472" s="143" t="s">
        <v>126</v>
      </c>
      <c r="D472" s="143"/>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c r="AA472" s="143"/>
      <c r="AB472" s="143"/>
      <c r="AC472" s="143"/>
      <c r="AD472" s="143"/>
      <c r="AE472" s="143"/>
      <c r="AF472" s="143"/>
      <c r="AG472" s="143"/>
      <c r="AH472" s="143"/>
      <c r="AI472" s="143"/>
      <c r="AJ472" s="143"/>
      <c r="AK472" s="143"/>
      <c r="AL472" s="143"/>
      <c r="AM472" s="143"/>
      <c r="AN472" s="143"/>
      <c r="AO472" s="143"/>
      <c r="AP472" s="42"/>
      <c r="AQ472" s="112"/>
      <c r="AR472" s="112"/>
      <c r="AS472" s="112"/>
      <c r="AT472" s="112"/>
      <c r="AU472" s="112"/>
      <c r="AV472" s="112"/>
      <c r="AW472" s="112"/>
      <c r="AX472" s="53"/>
    </row>
    <row r="473" spans="1:50" ht="12.95" customHeight="1" x14ac:dyDescent="0.25">
      <c r="A473" s="63"/>
      <c r="B473" s="52"/>
      <c r="C473" s="143" t="s">
        <v>127</v>
      </c>
      <c r="D473" s="143"/>
      <c r="E473" s="143"/>
      <c r="F473" s="143"/>
      <c r="G473" s="143"/>
      <c r="H473" s="143"/>
      <c r="I473" s="143"/>
      <c r="J473" s="143"/>
      <c r="K473" s="143"/>
      <c r="L473" s="143"/>
      <c r="M473" s="143"/>
      <c r="N473" s="143"/>
      <c r="O473" s="143"/>
      <c r="P473" s="143"/>
      <c r="Q473" s="143"/>
      <c r="R473" s="143"/>
      <c r="S473" s="143"/>
      <c r="T473" s="143"/>
      <c r="U473" s="143"/>
      <c r="V473" s="143"/>
      <c r="W473" s="143"/>
      <c r="X473" s="143"/>
      <c r="Y473" s="143"/>
      <c r="Z473" s="143"/>
      <c r="AA473" s="143"/>
      <c r="AB473" s="143"/>
      <c r="AC473" s="143"/>
      <c r="AD473" s="143"/>
      <c r="AE473" s="143"/>
      <c r="AF473" s="143"/>
      <c r="AG473" s="143"/>
      <c r="AH473" s="143"/>
      <c r="AI473" s="143"/>
      <c r="AJ473" s="143"/>
      <c r="AK473" s="143"/>
      <c r="AL473" s="143"/>
      <c r="AM473" s="143"/>
      <c r="AN473" s="143"/>
      <c r="AO473" s="143"/>
      <c r="AP473" s="42"/>
      <c r="AQ473" s="112"/>
      <c r="AR473" s="112"/>
      <c r="AS473" s="112"/>
      <c r="AT473" s="112"/>
      <c r="AU473" s="112"/>
      <c r="AV473" s="112"/>
      <c r="AW473" s="112"/>
      <c r="AX473" s="53"/>
    </row>
    <row r="474" spans="1:50" ht="12.95" customHeight="1" x14ac:dyDescent="0.25">
      <c r="A474" s="63"/>
      <c r="B474" s="52"/>
      <c r="C474" s="143" t="s">
        <v>128</v>
      </c>
      <c r="D474" s="143"/>
      <c r="E474" s="143"/>
      <c r="F474" s="143"/>
      <c r="G474" s="143"/>
      <c r="H474" s="143"/>
      <c r="I474" s="143"/>
      <c r="J474" s="143"/>
      <c r="K474" s="143"/>
      <c r="L474" s="143"/>
      <c r="M474" s="143"/>
      <c r="N474" s="143"/>
      <c r="O474" s="143"/>
      <c r="P474" s="143"/>
      <c r="Q474" s="143"/>
      <c r="R474" s="143"/>
      <c r="S474" s="143"/>
      <c r="T474" s="143"/>
      <c r="U474" s="143"/>
      <c r="V474" s="143"/>
      <c r="W474" s="143"/>
      <c r="X474" s="143"/>
      <c r="Y474" s="143"/>
      <c r="Z474" s="143"/>
      <c r="AA474" s="143"/>
      <c r="AB474" s="143"/>
      <c r="AC474" s="143"/>
      <c r="AD474" s="143"/>
      <c r="AE474" s="143"/>
      <c r="AF474" s="143"/>
      <c r="AG474" s="143"/>
      <c r="AH474" s="143"/>
      <c r="AI474" s="143"/>
      <c r="AJ474" s="143"/>
      <c r="AK474" s="143"/>
      <c r="AL474" s="143"/>
      <c r="AM474" s="143"/>
      <c r="AN474" s="143"/>
      <c r="AO474" s="143"/>
      <c r="AP474" s="42"/>
      <c r="AQ474" s="112"/>
      <c r="AR474" s="112"/>
      <c r="AS474" s="112"/>
      <c r="AT474" s="112"/>
      <c r="AU474" s="112"/>
      <c r="AV474" s="112"/>
      <c r="AW474" s="112"/>
      <c r="AX474" s="53"/>
    </row>
    <row r="475" spans="1:50" ht="12.95" customHeight="1" x14ac:dyDescent="0.25">
      <c r="A475" s="63"/>
      <c r="B475" s="52"/>
      <c r="C475" s="143" t="s">
        <v>129</v>
      </c>
      <c r="D475" s="143"/>
      <c r="E475" s="143"/>
      <c r="F475" s="143"/>
      <c r="G475" s="143"/>
      <c r="H475" s="143"/>
      <c r="I475" s="143"/>
      <c r="J475" s="143"/>
      <c r="K475" s="143"/>
      <c r="L475" s="143"/>
      <c r="M475" s="143"/>
      <c r="N475" s="143"/>
      <c r="O475" s="143"/>
      <c r="P475" s="143"/>
      <c r="Q475" s="143"/>
      <c r="R475" s="143"/>
      <c r="S475" s="143"/>
      <c r="T475" s="143"/>
      <c r="U475" s="143"/>
      <c r="V475" s="143"/>
      <c r="W475" s="143"/>
      <c r="X475" s="143"/>
      <c r="Y475" s="143"/>
      <c r="Z475" s="143"/>
      <c r="AA475" s="143"/>
      <c r="AB475" s="143"/>
      <c r="AC475" s="143"/>
      <c r="AD475" s="143"/>
      <c r="AE475" s="143"/>
      <c r="AF475" s="143"/>
      <c r="AG475" s="143"/>
      <c r="AH475" s="143"/>
      <c r="AI475" s="143"/>
      <c r="AJ475" s="143"/>
      <c r="AK475" s="143"/>
      <c r="AL475" s="143"/>
      <c r="AM475" s="143"/>
      <c r="AN475" s="143"/>
      <c r="AO475" s="143"/>
      <c r="AP475" s="42"/>
      <c r="AQ475" s="112"/>
      <c r="AR475" s="112"/>
      <c r="AS475" s="112"/>
      <c r="AT475" s="112"/>
      <c r="AU475" s="112"/>
      <c r="AV475" s="112"/>
      <c r="AW475" s="112"/>
      <c r="AX475" s="53"/>
    </row>
    <row r="476" spans="1:50" ht="12.95" customHeight="1" x14ac:dyDescent="0.25">
      <c r="A476" s="63"/>
      <c r="B476" s="52"/>
      <c r="C476" s="143" t="s">
        <v>249</v>
      </c>
      <c r="D476" s="143"/>
      <c r="E476" s="143"/>
      <c r="F476" s="143"/>
      <c r="G476" s="143"/>
      <c r="H476" s="143"/>
      <c r="I476" s="143"/>
      <c r="J476" s="143"/>
      <c r="K476" s="143"/>
      <c r="L476" s="143"/>
      <c r="M476" s="143"/>
      <c r="N476" s="143"/>
      <c r="O476" s="143"/>
      <c r="P476" s="143"/>
      <c r="Q476" s="143"/>
      <c r="R476" s="143"/>
      <c r="S476" s="143"/>
      <c r="T476" s="143"/>
      <c r="U476" s="143"/>
      <c r="V476" s="143"/>
      <c r="W476" s="143"/>
      <c r="X476" s="143"/>
      <c r="Y476" s="143"/>
      <c r="Z476" s="143"/>
      <c r="AA476" s="143"/>
      <c r="AB476" s="143"/>
      <c r="AC476" s="143"/>
      <c r="AD476" s="143"/>
      <c r="AE476" s="143"/>
      <c r="AF476" s="143"/>
      <c r="AG476" s="143"/>
      <c r="AH476" s="143"/>
      <c r="AI476" s="143"/>
      <c r="AJ476" s="143"/>
      <c r="AK476" s="143"/>
      <c r="AL476" s="143"/>
      <c r="AM476" s="143"/>
      <c r="AN476" s="143"/>
      <c r="AO476" s="143"/>
      <c r="AP476" s="60"/>
      <c r="AQ476" s="112"/>
      <c r="AR476" s="112"/>
      <c r="AS476" s="112"/>
      <c r="AT476" s="112"/>
      <c r="AU476" s="112"/>
      <c r="AV476" s="112"/>
      <c r="AW476" s="112"/>
      <c r="AX476" s="53"/>
    </row>
    <row r="477" spans="1:50" ht="12.95" customHeight="1" x14ac:dyDescent="0.25">
      <c r="A477" s="63"/>
      <c r="B477" s="52"/>
      <c r="C477" s="143" t="s">
        <v>130</v>
      </c>
      <c r="D477" s="143"/>
      <c r="E477" s="143"/>
      <c r="F477" s="143"/>
      <c r="G477" s="143"/>
      <c r="H477" s="143"/>
      <c r="I477" s="143"/>
      <c r="J477" s="143"/>
      <c r="K477" s="143"/>
      <c r="L477" s="143"/>
      <c r="M477" s="143"/>
      <c r="N477" s="143"/>
      <c r="O477" s="143"/>
      <c r="P477" s="143"/>
      <c r="Q477" s="143"/>
      <c r="R477" s="143"/>
      <c r="S477" s="143"/>
      <c r="T477" s="143"/>
      <c r="U477" s="143"/>
      <c r="V477" s="143"/>
      <c r="W477" s="143"/>
      <c r="X477" s="143"/>
      <c r="Y477" s="143"/>
      <c r="Z477" s="143"/>
      <c r="AA477" s="143"/>
      <c r="AB477" s="143"/>
      <c r="AC477" s="143"/>
      <c r="AD477" s="143"/>
      <c r="AE477" s="143"/>
      <c r="AF477" s="143"/>
      <c r="AG477" s="143"/>
      <c r="AH477" s="143"/>
      <c r="AI477" s="143"/>
      <c r="AJ477" s="143"/>
      <c r="AK477" s="143"/>
      <c r="AL477" s="143"/>
      <c r="AM477" s="143"/>
      <c r="AN477" s="143"/>
      <c r="AO477" s="143"/>
      <c r="AP477" s="42"/>
      <c r="AQ477" s="112"/>
      <c r="AR477" s="112"/>
      <c r="AS477" s="112"/>
      <c r="AT477" s="112"/>
      <c r="AU477" s="112"/>
      <c r="AV477" s="112"/>
      <c r="AW477" s="112"/>
      <c r="AX477" s="53"/>
    </row>
    <row r="478" spans="1:50" ht="12.95" customHeight="1" x14ac:dyDescent="0.25">
      <c r="A478" s="63"/>
      <c r="B478" s="52"/>
      <c r="C478" s="141" t="s">
        <v>131</v>
      </c>
      <c r="D478" s="141"/>
      <c r="E478" s="141"/>
      <c r="F478" s="141"/>
      <c r="G478" s="141"/>
      <c r="H478" s="141"/>
      <c r="I478" s="141"/>
      <c r="J478" s="141"/>
      <c r="K478" s="141"/>
      <c r="L478" s="141"/>
      <c r="M478" s="141"/>
      <c r="N478" s="141"/>
      <c r="O478" s="141"/>
      <c r="P478" s="141"/>
      <c r="Q478" s="141"/>
      <c r="R478" s="141"/>
      <c r="S478" s="141"/>
      <c r="T478" s="141"/>
      <c r="U478" s="141"/>
      <c r="V478" s="141"/>
      <c r="W478" s="141"/>
      <c r="X478" s="141"/>
      <c r="Y478" s="141"/>
      <c r="Z478" s="141"/>
      <c r="AA478" s="141"/>
      <c r="AB478" s="141"/>
      <c r="AC478" s="141"/>
      <c r="AD478" s="141"/>
      <c r="AE478" s="141"/>
      <c r="AF478" s="141"/>
      <c r="AG478" s="141"/>
      <c r="AH478" s="141"/>
      <c r="AI478" s="141"/>
      <c r="AJ478" s="141"/>
      <c r="AK478" s="141"/>
      <c r="AL478" s="141"/>
      <c r="AM478" s="141"/>
      <c r="AN478" s="141"/>
      <c r="AO478" s="141"/>
      <c r="AP478" s="42"/>
      <c r="AQ478" s="160">
        <f>SUM(AQ464:AW477)</f>
        <v>0</v>
      </c>
      <c r="AR478" s="161"/>
      <c r="AS478" s="161"/>
      <c r="AT478" s="161"/>
      <c r="AU478" s="161"/>
      <c r="AV478" s="161"/>
      <c r="AW478" s="161"/>
      <c r="AX478" s="53"/>
    </row>
    <row r="479" spans="1:50" ht="5.0999999999999996" customHeight="1" x14ac:dyDescent="0.25">
      <c r="A479" s="63"/>
      <c r="B479" s="54"/>
      <c r="C479" s="55"/>
      <c r="D479" s="55"/>
      <c r="E479" s="55"/>
      <c r="F479" s="55"/>
      <c r="G479" s="55"/>
      <c r="H479" s="55"/>
      <c r="I479" s="55"/>
      <c r="J479" s="55"/>
      <c r="K479" s="55"/>
      <c r="L479" s="55"/>
      <c r="M479" s="55"/>
      <c r="N479" s="55"/>
      <c r="O479" s="55"/>
      <c r="P479" s="55"/>
      <c r="Q479" s="55"/>
      <c r="R479" s="55"/>
      <c r="S479" s="55"/>
      <c r="T479" s="55"/>
      <c r="U479" s="55"/>
      <c r="V479" s="55"/>
      <c r="W479" s="55"/>
      <c r="X479" s="55"/>
      <c r="Y479" s="55"/>
      <c r="Z479" s="55"/>
      <c r="AA479" s="55"/>
      <c r="AB479" s="55"/>
      <c r="AC479" s="55"/>
      <c r="AD479" s="55"/>
      <c r="AE479" s="55"/>
      <c r="AF479" s="55"/>
      <c r="AG479" s="55"/>
      <c r="AH479" s="55"/>
      <c r="AI479" s="55"/>
      <c r="AJ479" s="55"/>
      <c r="AK479" s="55"/>
      <c r="AL479" s="55"/>
      <c r="AM479" s="55"/>
      <c r="AN479" s="55"/>
      <c r="AO479" s="55"/>
      <c r="AP479" s="55"/>
      <c r="AQ479" s="55"/>
      <c r="AR479" s="55"/>
      <c r="AS479" s="55"/>
      <c r="AT479" s="55"/>
      <c r="AU479" s="55"/>
      <c r="AV479" s="55"/>
      <c r="AW479" s="55"/>
      <c r="AX479" s="56"/>
    </row>
    <row r="480" spans="1:50" ht="5.0999999999999996" customHeight="1" x14ac:dyDescent="0.25">
      <c r="A480" s="63"/>
    </row>
    <row r="481" spans="1:50" ht="5.0999999999999996" customHeight="1" x14ac:dyDescent="0.25">
      <c r="A481" s="63"/>
      <c r="B481" s="49"/>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c r="AF481" s="50"/>
      <c r="AG481" s="50"/>
      <c r="AH481" s="50"/>
      <c r="AI481" s="50"/>
      <c r="AJ481" s="50"/>
      <c r="AK481" s="50"/>
      <c r="AL481" s="50"/>
      <c r="AM481" s="50"/>
      <c r="AN481" s="50"/>
      <c r="AO481" s="50"/>
      <c r="AP481" s="50"/>
      <c r="AQ481" s="50"/>
      <c r="AR481" s="50"/>
      <c r="AS481" s="50"/>
      <c r="AT481" s="50"/>
      <c r="AU481" s="50"/>
      <c r="AV481" s="50"/>
      <c r="AW481" s="50"/>
      <c r="AX481" s="51"/>
    </row>
    <row r="482" spans="1:50" ht="12.95" customHeight="1" x14ac:dyDescent="0.25">
      <c r="A482" s="63"/>
      <c r="B482" s="52"/>
      <c r="C482" s="165" t="s">
        <v>445</v>
      </c>
      <c r="D482" s="165"/>
      <c r="E482" s="165"/>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53"/>
    </row>
    <row r="483" spans="1:50" ht="5.0999999999999996" customHeight="1" x14ac:dyDescent="0.25">
      <c r="A483" s="63"/>
      <c r="B483" s="5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c r="AA483" s="42"/>
      <c r="AB483" s="42"/>
      <c r="AC483" s="42"/>
      <c r="AD483" s="42"/>
      <c r="AE483" s="42"/>
      <c r="AF483" s="42"/>
      <c r="AG483" s="42"/>
      <c r="AH483" s="42"/>
      <c r="AI483" s="42"/>
      <c r="AJ483" s="42"/>
      <c r="AK483" s="42"/>
      <c r="AL483" s="42"/>
      <c r="AM483" s="42"/>
      <c r="AN483" s="42"/>
      <c r="AO483" s="42"/>
      <c r="AP483" s="42"/>
      <c r="AQ483" s="42"/>
      <c r="AR483" s="42"/>
      <c r="AS483" s="42"/>
      <c r="AT483" s="42"/>
      <c r="AU483" s="42"/>
      <c r="AV483" s="42"/>
      <c r="AW483" s="42"/>
      <c r="AX483" s="53"/>
    </row>
    <row r="484" spans="1:50" ht="12.95" customHeight="1" x14ac:dyDescent="0.25">
      <c r="A484" s="63"/>
      <c r="B484" s="52"/>
      <c r="C484" s="143" t="s">
        <v>250</v>
      </c>
      <c r="D484" s="143"/>
      <c r="E484" s="143"/>
      <c r="F484" s="143"/>
      <c r="G484" s="143"/>
      <c r="H484" s="143"/>
      <c r="I484" s="143"/>
      <c r="J484" s="143"/>
      <c r="K484" s="143"/>
      <c r="L484" s="143"/>
      <c r="M484" s="143"/>
      <c r="N484" s="143"/>
      <c r="O484" s="143"/>
      <c r="P484" s="143"/>
      <c r="Q484" s="143"/>
      <c r="R484" s="143"/>
      <c r="S484" s="143"/>
      <c r="T484" s="143"/>
      <c r="U484" s="143"/>
      <c r="V484" s="143"/>
      <c r="W484" s="143"/>
      <c r="X484" s="143"/>
      <c r="Y484" s="143"/>
      <c r="Z484" s="143"/>
      <c r="AA484" s="143"/>
      <c r="AB484" s="143"/>
      <c r="AC484" s="143"/>
      <c r="AD484" s="143"/>
      <c r="AE484" s="143"/>
      <c r="AF484" s="143"/>
      <c r="AG484" s="143"/>
      <c r="AH484" s="143"/>
      <c r="AI484" s="143"/>
      <c r="AJ484" s="143"/>
      <c r="AK484" s="143"/>
      <c r="AL484" s="143"/>
      <c r="AM484" s="143"/>
      <c r="AN484" s="143"/>
      <c r="AO484" s="143"/>
      <c r="AP484" s="42"/>
      <c r="AQ484" s="112"/>
      <c r="AR484" s="112"/>
      <c r="AS484" s="112"/>
      <c r="AT484" s="112"/>
      <c r="AU484" s="112"/>
      <c r="AV484" s="112"/>
      <c r="AW484" s="112"/>
      <c r="AX484" s="53"/>
    </row>
    <row r="485" spans="1:50" ht="12.95" customHeight="1" x14ac:dyDescent="0.25">
      <c r="A485" s="63"/>
      <c r="B485" s="52"/>
      <c r="C485" s="143" t="s">
        <v>367</v>
      </c>
      <c r="D485" s="143"/>
      <c r="E485" s="143"/>
      <c r="F485" s="143"/>
      <c r="G485" s="143"/>
      <c r="H485" s="143"/>
      <c r="I485" s="143"/>
      <c r="J485" s="143"/>
      <c r="K485" s="143"/>
      <c r="L485" s="143"/>
      <c r="M485" s="143"/>
      <c r="N485" s="143"/>
      <c r="O485" s="143"/>
      <c r="P485" s="143"/>
      <c r="Q485" s="143"/>
      <c r="R485" s="143"/>
      <c r="S485" s="143"/>
      <c r="T485" s="143"/>
      <c r="U485" s="143"/>
      <c r="V485" s="143"/>
      <c r="W485" s="143"/>
      <c r="X485" s="143"/>
      <c r="Y485" s="143"/>
      <c r="Z485" s="143"/>
      <c r="AA485" s="143"/>
      <c r="AB485" s="143"/>
      <c r="AC485" s="143"/>
      <c r="AD485" s="143"/>
      <c r="AE485" s="143"/>
      <c r="AF485" s="143"/>
      <c r="AG485" s="143"/>
      <c r="AH485" s="143"/>
      <c r="AI485" s="143"/>
      <c r="AJ485" s="143"/>
      <c r="AK485" s="143"/>
      <c r="AL485" s="143"/>
      <c r="AM485" s="143"/>
      <c r="AN485" s="143"/>
      <c r="AO485" s="143"/>
      <c r="AP485" s="42"/>
      <c r="AQ485" s="112"/>
      <c r="AR485" s="112"/>
      <c r="AS485" s="112"/>
      <c r="AT485" s="112"/>
      <c r="AU485" s="112"/>
      <c r="AV485" s="112"/>
      <c r="AW485" s="112"/>
      <c r="AX485" s="53"/>
    </row>
    <row r="486" spans="1:50" ht="12.95" customHeight="1" x14ac:dyDescent="0.25">
      <c r="A486" s="63"/>
      <c r="B486" s="52"/>
      <c r="C486" s="143" t="s">
        <v>251</v>
      </c>
      <c r="D486" s="143"/>
      <c r="E486" s="143"/>
      <c r="F486" s="143"/>
      <c r="G486" s="143"/>
      <c r="H486" s="143"/>
      <c r="I486" s="143"/>
      <c r="J486" s="143"/>
      <c r="K486" s="143"/>
      <c r="L486" s="143"/>
      <c r="M486" s="143"/>
      <c r="N486" s="143"/>
      <c r="O486" s="143"/>
      <c r="P486" s="143"/>
      <c r="Q486" s="143"/>
      <c r="R486" s="143"/>
      <c r="S486" s="143"/>
      <c r="T486" s="143"/>
      <c r="U486" s="143"/>
      <c r="V486" s="143"/>
      <c r="W486" s="143"/>
      <c r="X486" s="143"/>
      <c r="Y486" s="143"/>
      <c r="Z486" s="143"/>
      <c r="AA486" s="143"/>
      <c r="AB486" s="143"/>
      <c r="AC486" s="143"/>
      <c r="AD486" s="143"/>
      <c r="AE486" s="143"/>
      <c r="AF486" s="143"/>
      <c r="AG486" s="143"/>
      <c r="AH486" s="143"/>
      <c r="AI486" s="143"/>
      <c r="AJ486" s="143"/>
      <c r="AK486" s="143"/>
      <c r="AL486" s="143"/>
      <c r="AM486" s="143"/>
      <c r="AN486" s="143"/>
      <c r="AO486" s="143"/>
      <c r="AP486" s="42"/>
      <c r="AQ486" s="112"/>
      <c r="AR486" s="112"/>
      <c r="AS486" s="112"/>
      <c r="AT486" s="112"/>
      <c r="AU486" s="112"/>
      <c r="AV486" s="112"/>
      <c r="AW486" s="112"/>
      <c r="AX486" s="53"/>
    </row>
    <row r="487" spans="1:50" ht="12.95" customHeight="1" x14ac:dyDescent="0.25">
      <c r="A487" s="63"/>
      <c r="B487" s="52"/>
      <c r="C487" s="143" t="s">
        <v>373</v>
      </c>
      <c r="D487" s="143"/>
      <c r="E487" s="143"/>
      <c r="F487" s="143"/>
      <c r="G487" s="143"/>
      <c r="H487" s="143"/>
      <c r="I487" s="143"/>
      <c r="J487" s="143"/>
      <c r="K487" s="143"/>
      <c r="L487" s="143"/>
      <c r="M487" s="143"/>
      <c r="N487" s="143"/>
      <c r="O487" s="143"/>
      <c r="P487" s="143"/>
      <c r="Q487" s="143"/>
      <c r="R487" s="143"/>
      <c r="S487" s="143"/>
      <c r="T487" s="143"/>
      <c r="U487" s="143"/>
      <c r="V487" s="143"/>
      <c r="W487" s="143"/>
      <c r="X487" s="143"/>
      <c r="Y487" s="143"/>
      <c r="Z487" s="143"/>
      <c r="AA487" s="143"/>
      <c r="AB487" s="143"/>
      <c r="AC487" s="143"/>
      <c r="AD487" s="143"/>
      <c r="AE487" s="143"/>
      <c r="AF487" s="143"/>
      <c r="AG487" s="143"/>
      <c r="AH487" s="143"/>
      <c r="AI487" s="143"/>
      <c r="AJ487" s="143"/>
      <c r="AK487" s="143"/>
      <c r="AL487" s="143"/>
      <c r="AM487" s="143"/>
      <c r="AN487" s="143"/>
      <c r="AO487" s="143"/>
      <c r="AP487" s="60"/>
      <c r="AQ487" s="112"/>
      <c r="AR487" s="112"/>
      <c r="AS487" s="112"/>
      <c r="AT487" s="112"/>
      <c r="AU487" s="112"/>
      <c r="AV487" s="112"/>
      <c r="AW487" s="112"/>
      <c r="AX487" s="53"/>
    </row>
    <row r="488" spans="1:50" ht="12.95" customHeight="1" x14ac:dyDescent="0.25">
      <c r="A488" s="63"/>
      <c r="B488" s="52"/>
      <c r="C488" s="143" t="s">
        <v>132</v>
      </c>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c r="AA488" s="143"/>
      <c r="AB488" s="143"/>
      <c r="AC488" s="143"/>
      <c r="AD488" s="143"/>
      <c r="AE488" s="143"/>
      <c r="AF488" s="143"/>
      <c r="AG488" s="143"/>
      <c r="AH488" s="143"/>
      <c r="AI488" s="143"/>
      <c r="AJ488" s="143"/>
      <c r="AK488" s="143"/>
      <c r="AL488" s="143"/>
      <c r="AM488" s="143"/>
      <c r="AN488" s="143"/>
      <c r="AO488" s="143"/>
      <c r="AP488" s="42"/>
      <c r="AQ488" s="112"/>
      <c r="AR488" s="112"/>
      <c r="AS488" s="112"/>
      <c r="AT488" s="112"/>
      <c r="AU488" s="112"/>
      <c r="AV488" s="112"/>
      <c r="AW488" s="112"/>
      <c r="AX488" s="53"/>
    </row>
    <row r="489" spans="1:50" ht="12.95" customHeight="1" x14ac:dyDescent="0.25">
      <c r="A489" s="63"/>
      <c r="B489" s="52"/>
      <c r="C489" s="143" t="s">
        <v>252</v>
      </c>
      <c r="D489" s="143"/>
      <c r="E489" s="143"/>
      <c r="F489" s="143"/>
      <c r="G489" s="143"/>
      <c r="H489" s="143"/>
      <c r="I489" s="143"/>
      <c r="J489" s="143"/>
      <c r="K489" s="143"/>
      <c r="L489" s="143"/>
      <c r="M489" s="143"/>
      <c r="N489" s="143"/>
      <c r="O489" s="143"/>
      <c r="P489" s="143"/>
      <c r="Q489" s="143"/>
      <c r="R489" s="143"/>
      <c r="S489" s="143"/>
      <c r="T489" s="143"/>
      <c r="U489" s="143"/>
      <c r="V489" s="143"/>
      <c r="W489" s="143"/>
      <c r="X489" s="143"/>
      <c r="Y489" s="143"/>
      <c r="Z489" s="143"/>
      <c r="AA489" s="143"/>
      <c r="AB489" s="143"/>
      <c r="AC489" s="143"/>
      <c r="AD489" s="143"/>
      <c r="AE489" s="143"/>
      <c r="AF489" s="143"/>
      <c r="AG489" s="143"/>
      <c r="AH489" s="143"/>
      <c r="AI489" s="143"/>
      <c r="AJ489" s="143"/>
      <c r="AK489" s="143"/>
      <c r="AL489" s="143"/>
      <c r="AM489" s="143"/>
      <c r="AN489" s="143"/>
      <c r="AO489" s="143"/>
      <c r="AP489" s="42"/>
      <c r="AQ489" s="112"/>
      <c r="AR489" s="112"/>
      <c r="AS489" s="112"/>
      <c r="AT489" s="112"/>
      <c r="AU489" s="112"/>
      <c r="AV489" s="112"/>
      <c r="AW489" s="112"/>
      <c r="AX489" s="53"/>
    </row>
    <row r="490" spans="1:50" ht="12.95" customHeight="1" x14ac:dyDescent="0.25">
      <c r="A490" s="63"/>
      <c r="B490" s="52"/>
      <c r="C490" s="143" t="s">
        <v>270</v>
      </c>
      <c r="D490" s="143"/>
      <c r="E490" s="143"/>
      <c r="F490" s="143"/>
      <c r="G490" s="143"/>
      <c r="H490" s="143"/>
      <c r="I490" s="143"/>
      <c r="J490" s="143"/>
      <c r="K490" s="143"/>
      <c r="L490" s="143"/>
      <c r="M490" s="143"/>
      <c r="N490" s="143"/>
      <c r="O490" s="143"/>
      <c r="P490" s="143"/>
      <c r="Q490" s="143"/>
      <c r="R490" s="143"/>
      <c r="S490" s="143"/>
      <c r="T490" s="143"/>
      <c r="U490" s="143"/>
      <c r="V490" s="143"/>
      <c r="W490" s="143"/>
      <c r="X490" s="143"/>
      <c r="Y490" s="143"/>
      <c r="Z490" s="143"/>
      <c r="AA490" s="143"/>
      <c r="AB490" s="143"/>
      <c r="AC490" s="143"/>
      <c r="AD490" s="143"/>
      <c r="AE490" s="143"/>
      <c r="AF490" s="143"/>
      <c r="AG490" s="143"/>
      <c r="AH490" s="143"/>
      <c r="AI490" s="143"/>
      <c r="AJ490" s="143"/>
      <c r="AK490" s="143"/>
      <c r="AL490" s="143"/>
      <c r="AM490" s="143"/>
      <c r="AN490" s="143"/>
      <c r="AO490" s="143"/>
      <c r="AP490" s="60"/>
      <c r="AQ490" s="112"/>
      <c r="AR490" s="112"/>
      <c r="AS490" s="112"/>
      <c r="AT490" s="112"/>
      <c r="AU490" s="112"/>
      <c r="AV490" s="112"/>
      <c r="AW490" s="112"/>
      <c r="AX490" s="53"/>
    </row>
    <row r="491" spans="1:50" ht="12.95" customHeight="1" x14ac:dyDescent="0.25">
      <c r="A491" s="63"/>
      <c r="B491" s="52"/>
      <c r="C491" s="143" t="s">
        <v>378</v>
      </c>
      <c r="D491" s="143"/>
      <c r="E491" s="143"/>
      <c r="F491" s="143"/>
      <c r="G491" s="143"/>
      <c r="H491" s="143"/>
      <c r="I491" s="143"/>
      <c r="J491" s="143"/>
      <c r="K491" s="143"/>
      <c r="L491" s="143"/>
      <c r="M491" s="143"/>
      <c r="N491" s="143"/>
      <c r="O491" s="143"/>
      <c r="P491" s="143"/>
      <c r="Q491" s="143"/>
      <c r="R491" s="143"/>
      <c r="S491" s="143"/>
      <c r="T491" s="143"/>
      <c r="U491" s="143"/>
      <c r="V491" s="143"/>
      <c r="W491" s="143"/>
      <c r="X491" s="143"/>
      <c r="Y491" s="143"/>
      <c r="Z491" s="143"/>
      <c r="AA491" s="143"/>
      <c r="AB491" s="143"/>
      <c r="AC491" s="143"/>
      <c r="AD491" s="143"/>
      <c r="AE491" s="143"/>
      <c r="AF491" s="143"/>
      <c r="AG491" s="143"/>
      <c r="AH491" s="143"/>
      <c r="AI491" s="143"/>
      <c r="AJ491" s="143"/>
      <c r="AK491" s="143"/>
      <c r="AL491" s="143"/>
      <c r="AM491" s="143"/>
      <c r="AN491" s="143"/>
      <c r="AO491" s="143"/>
      <c r="AP491" s="60"/>
      <c r="AQ491" s="112"/>
      <c r="AR491" s="112"/>
      <c r="AS491" s="112"/>
      <c r="AT491" s="112"/>
      <c r="AU491" s="112"/>
      <c r="AV491" s="112"/>
      <c r="AW491" s="112"/>
      <c r="AX491" s="53"/>
    </row>
    <row r="492" spans="1:50" ht="12.95" customHeight="1" x14ac:dyDescent="0.25">
      <c r="A492" s="63"/>
      <c r="B492" s="52"/>
      <c r="C492" s="143" t="s">
        <v>222</v>
      </c>
      <c r="D492" s="143"/>
      <c r="E492" s="143"/>
      <c r="F492" s="143"/>
      <c r="G492" s="143"/>
      <c r="H492" s="143"/>
      <c r="I492" s="143"/>
      <c r="J492" s="143"/>
      <c r="K492" s="143"/>
      <c r="L492" s="143"/>
      <c r="M492" s="143"/>
      <c r="N492" s="143"/>
      <c r="O492" s="143"/>
      <c r="P492" s="143"/>
      <c r="Q492" s="143"/>
      <c r="R492" s="143"/>
      <c r="S492" s="143"/>
      <c r="T492" s="143"/>
      <c r="U492" s="143"/>
      <c r="V492" s="143"/>
      <c r="W492" s="143"/>
      <c r="X492" s="143"/>
      <c r="Y492" s="143"/>
      <c r="Z492" s="143"/>
      <c r="AA492" s="143"/>
      <c r="AB492" s="143"/>
      <c r="AC492" s="143"/>
      <c r="AD492" s="143"/>
      <c r="AE492" s="143"/>
      <c r="AF492" s="143"/>
      <c r="AG492" s="143"/>
      <c r="AH492" s="143"/>
      <c r="AI492" s="143"/>
      <c r="AJ492" s="143"/>
      <c r="AK492" s="143"/>
      <c r="AL492" s="143"/>
      <c r="AM492" s="143"/>
      <c r="AN492" s="143"/>
      <c r="AO492" s="143"/>
      <c r="AP492" s="42"/>
      <c r="AQ492" s="112"/>
      <c r="AR492" s="112"/>
      <c r="AS492" s="112"/>
      <c r="AT492" s="112"/>
      <c r="AU492" s="112"/>
      <c r="AV492" s="112"/>
      <c r="AW492" s="112"/>
      <c r="AX492" s="53"/>
    </row>
    <row r="493" spans="1:50" ht="12.95" customHeight="1" x14ac:dyDescent="0.25">
      <c r="A493" s="63"/>
      <c r="B493" s="52"/>
      <c r="C493" s="143" t="s">
        <v>253</v>
      </c>
      <c r="D493" s="143"/>
      <c r="E493" s="143"/>
      <c r="F493" s="143"/>
      <c r="G493" s="143"/>
      <c r="H493" s="143"/>
      <c r="I493" s="143"/>
      <c r="J493" s="143"/>
      <c r="K493" s="143"/>
      <c r="L493" s="143"/>
      <c r="M493" s="143"/>
      <c r="N493" s="143"/>
      <c r="O493" s="143"/>
      <c r="P493" s="143"/>
      <c r="Q493" s="143"/>
      <c r="R493" s="143"/>
      <c r="S493" s="143"/>
      <c r="T493" s="143"/>
      <c r="U493" s="143"/>
      <c r="V493" s="143"/>
      <c r="W493" s="143"/>
      <c r="X493" s="143"/>
      <c r="Y493" s="143"/>
      <c r="Z493" s="143"/>
      <c r="AA493" s="143"/>
      <c r="AB493" s="143"/>
      <c r="AC493" s="143"/>
      <c r="AD493" s="143"/>
      <c r="AE493" s="143"/>
      <c r="AF493" s="143"/>
      <c r="AG493" s="143"/>
      <c r="AH493" s="143"/>
      <c r="AI493" s="143"/>
      <c r="AJ493" s="143"/>
      <c r="AK493" s="143"/>
      <c r="AL493" s="143"/>
      <c r="AM493" s="143"/>
      <c r="AN493" s="143"/>
      <c r="AO493" s="143"/>
      <c r="AP493" s="42"/>
      <c r="AQ493" s="112"/>
      <c r="AR493" s="112"/>
      <c r="AS493" s="112"/>
      <c r="AT493" s="112"/>
      <c r="AU493" s="112"/>
      <c r="AV493" s="112"/>
      <c r="AW493" s="112"/>
      <c r="AX493" s="53"/>
    </row>
    <row r="494" spans="1:50" ht="12.95" customHeight="1" x14ac:dyDescent="0.25">
      <c r="A494" s="63"/>
      <c r="B494" s="52"/>
      <c r="C494" s="143" t="s">
        <v>452</v>
      </c>
      <c r="D494" s="143"/>
      <c r="E494" s="143"/>
      <c r="F494" s="143"/>
      <c r="G494" s="143"/>
      <c r="H494" s="143"/>
      <c r="I494" s="143"/>
      <c r="J494" s="143"/>
      <c r="K494" s="143"/>
      <c r="L494" s="143"/>
      <c r="M494" s="143"/>
      <c r="N494" s="143"/>
      <c r="O494" s="143"/>
      <c r="P494" s="143"/>
      <c r="Q494" s="143"/>
      <c r="R494" s="143"/>
      <c r="S494" s="143"/>
      <c r="T494" s="143"/>
      <c r="U494" s="143"/>
      <c r="V494" s="143"/>
      <c r="W494" s="143"/>
      <c r="X494" s="143"/>
      <c r="Y494" s="143"/>
      <c r="Z494" s="143"/>
      <c r="AA494" s="143"/>
      <c r="AB494" s="143"/>
      <c r="AC494" s="143"/>
      <c r="AD494" s="143"/>
      <c r="AE494" s="143"/>
      <c r="AF494" s="143"/>
      <c r="AG494" s="143"/>
      <c r="AH494" s="143"/>
      <c r="AI494" s="143"/>
      <c r="AJ494" s="143"/>
      <c r="AK494" s="143"/>
      <c r="AL494" s="143"/>
      <c r="AM494" s="143"/>
      <c r="AN494" s="143"/>
      <c r="AO494" s="143"/>
      <c r="AP494" s="42"/>
      <c r="AQ494" s="112"/>
      <c r="AR494" s="112"/>
      <c r="AS494" s="112"/>
      <c r="AT494" s="112"/>
      <c r="AU494" s="112"/>
      <c r="AV494" s="112"/>
      <c r="AW494" s="112"/>
      <c r="AX494" s="53"/>
    </row>
    <row r="495" spans="1:50" ht="12.95" customHeight="1" x14ac:dyDescent="0.25">
      <c r="A495" s="63"/>
      <c r="B495" s="52"/>
      <c r="C495" s="143" t="s">
        <v>127</v>
      </c>
      <c r="D495" s="143"/>
      <c r="E495" s="143"/>
      <c r="F495" s="143"/>
      <c r="G495" s="143"/>
      <c r="H495" s="143"/>
      <c r="I495" s="143"/>
      <c r="J495" s="143"/>
      <c r="K495" s="143"/>
      <c r="L495" s="143"/>
      <c r="M495" s="143"/>
      <c r="N495" s="143"/>
      <c r="O495" s="143"/>
      <c r="P495" s="143"/>
      <c r="Q495" s="143"/>
      <c r="R495" s="143"/>
      <c r="S495" s="143"/>
      <c r="T495" s="143"/>
      <c r="U495" s="143"/>
      <c r="V495" s="143"/>
      <c r="W495" s="143"/>
      <c r="X495" s="143"/>
      <c r="Y495" s="143"/>
      <c r="Z495" s="143"/>
      <c r="AA495" s="143"/>
      <c r="AB495" s="143"/>
      <c r="AC495" s="143"/>
      <c r="AD495" s="143"/>
      <c r="AE495" s="143"/>
      <c r="AF495" s="143"/>
      <c r="AG495" s="143"/>
      <c r="AH495" s="143"/>
      <c r="AI495" s="143"/>
      <c r="AJ495" s="143"/>
      <c r="AK495" s="143"/>
      <c r="AL495" s="143"/>
      <c r="AM495" s="143"/>
      <c r="AN495" s="143"/>
      <c r="AO495" s="143"/>
      <c r="AP495" s="42"/>
      <c r="AQ495" s="112"/>
      <c r="AR495" s="112"/>
      <c r="AS495" s="112"/>
      <c r="AT495" s="112"/>
      <c r="AU495" s="112"/>
      <c r="AV495" s="112"/>
      <c r="AW495" s="112"/>
      <c r="AX495" s="53"/>
    </row>
    <row r="496" spans="1:50" ht="12.95" customHeight="1" x14ac:dyDescent="0.25">
      <c r="A496" s="63"/>
      <c r="B496" s="52"/>
      <c r="C496" s="143" t="s">
        <v>133</v>
      </c>
      <c r="D496" s="143"/>
      <c r="E496" s="143"/>
      <c r="F496" s="143"/>
      <c r="G496" s="143"/>
      <c r="H496" s="143"/>
      <c r="I496" s="143"/>
      <c r="J496" s="143"/>
      <c r="K496" s="143"/>
      <c r="L496" s="143"/>
      <c r="M496" s="143"/>
      <c r="N496" s="143"/>
      <c r="O496" s="143"/>
      <c r="P496" s="143"/>
      <c r="Q496" s="143"/>
      <c r="R496" s="143"/>
      <c r="S496" s="143"/>
      <c r="T496" s="143"/>
      <c r="U496" s="143"/>
      <c r="V496" s="143"/>
      <c r="W496" s="143"/>
      <c r="X496" s="143"/>
      <c r="Y496" s="143"/>
      <c r="Z496" s="143"/>
      <c r="AA496" s="143"/>
      <c r="AB496" s="143"/>
      <c r="AC496" s="143"/>
      <c r="AD496" s="143"/>
      <c r="AE496" s="143"/>
      <c r="AF496" s="143"/>
      <c r="AG496" s="143"/>
      <c r="AH496" s="143"/>
      <c r="AI496" s="143"/>
      <c r="AJ496" s="143"/>
      <c r="AK496" s="143"/>
      <c r="AL496" s="143"/>
      <c r="AM496" s="143"/>
      <c r="AN496" s="143"/>
      <c r="AO496" s="143"/>
      <c r="AP496" s="42"/>
      <c r="AQ496" s="112"/>
      <c r="AR496" s="112"/>
      <c r="AS496" s="112"/>
      <c r="AT496" s="112"/>
      <c r="AU496" s="112"/>
      <c r="AV496" s="112"/>
      <c r="AW496" s="112"/>
      <c r="AX496" s="53"/>
    </row>
    <row r="497" spans="1:50" ht="12.95" customHeight="1" x14ac:dyDescent="0.25">
      <c r="A497" s="63"/>
      <c r="B497" s="52"/>
      <c r="C497" s="143" t="s">
        <v>374</v>
      </c>
      <c r="D497" s="143"/>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c r="AA497" s="143"/>
      <c r="AB497" s="143"/>
      <c r="AC497" s="143"/>
      <c r="AD497" s="143"/>
      <c r="AE497" s="143"/>
      <c r="AF497" s="143"/>
      <c r="AG497" s="143"/>
      <c r="AH497" s="143"/>
      <c r="AI497" s="143"/>
      <c r="AJ497" s="143"/>
      <c r="AK497" s="143"/>
      <c r="AL497" s="143"/>
      <c r="AM497" s="143"/>
      <c r="AN497" s="143"/>
      <c r="AO497" s="143"/>
      <c r="AP497" s="42"/>
      <c r="AQ497" s="112"/>
      <c r="AR497" s="112"/>
      <c r="AS497" s="112"/>
      <c r="AT497" s="112"/>
      <c r="AU497" s="112"/>
      <c r="AV497" s="112"/>
      <c r="AW497" s="112"/>
      <c r="AX497" s="53"/>
    </row>
    <row r="498" spans="1:50" ht="12.95" customHeight="1" x14ac:dyDescent="0.25">
      <c r="A498" s="63"/>
      <c r="B498" s="52"/>
      <c r="C498" s="143" t="s">
        <v>134</v>
      </c>
      <c r="D498" s="143"/>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c r="AA498" s="143"/>
      <c r="AB498" s="143"/>
      <c r="AC498" s="143"/>
      <c r="AD498" s="143"/>
      <c r="AE498" s="143"/>
      <c r="AF498" s="143"/>
      <c r="AG498" s="143"/>
      <c r="AH498" s="143"/>
      <c r="AI498" s="143"/>
      <c r="AJ498" s="143"/>
      <c r="AK498" s="143"/>
      <c r="AL498" s="143"/>
      <c r="AM498" s="143"/>
      <c r="AN498" s="143"/>
      <c r="AO498" s="143"/>
      <c r="AP498" s="42"/>
      <c r="AQ498" s="112"/>
      <c r="AR498" s="112"/>
      <c r="AS498" s="112"/>
      <c r="AT498" s="112"/>
      <c r="AU498" s="112"/>
      <c r="AV498" s="112"/>
      <c r="AW498" s="112"/>
      <c r="AX498" s="53"/>
    </row>
    <row r="499" spans="1:50" ht="12.95" customHeight="1" x14ac:dyDescent="0.25">
      <c r="A499" s="63"/>
      <c r="B499" s="52"/>
      <c r="C499" s="141" t="s">
        <v>135</v>
      </c>
      <c r="D499" s="141"/>
      <c r="E499" s="141"/>
      <c r="F499" s="141"/>
      <c r="G499" s="141"/>
      <c r="H499" s="141"/>
      <c r="I499" s="141"/>
      <c r="J499" s="141"/>
      <c r="K499" s="141"/>
      <c r="L499" s="141"/>
      <c r="M499" s="141"/>
      <c r="N499" s="141"/>
      <c r="O499" s="141"/>
      <c r="P499" s="141"/>
      <c r="Q499" s="141"/>
      <c r="R499" s="141"/>
      <c r="S499" s="141"/>
      <c r="T499" s="141"/>
      <c r="U499" s="141"/>
      <c r="V499" s="141"/>
      <c r="W499" s="141"/>
      <c r="X499" s="141"/>
      <c r="Y499" s="141"/>
      <c r="Z499" s="141"/>
      <c r="AA499" s="141"/>
      <c r="AB499" s="141"/>
      <c r="AC499" s="141"/>
      <c r="AD499" s="141"/>
      <c r="AE499" s="141"/>
      <c r="AF499" s="141"/>
      <c r="AG499" s="141"/>
      <c r="AH499" s="141"/>
      <c r="AI499" s="141"/>
      <c r="AJ499" s="141"/>
      <c r="AK499" s="141"/>
      <c r="AL499" s="141"/>
      <c r="AM499" s="141"/>
      <c r="AN499" s="141"/>
      <c r="AO499" s="141"/>
      <c r="AP499" s="42"/>
      <c r="AQ499" s="160">
        <f>SUM(AQ484:AW498)</f>
        <v>0</v>
      </c>
      <c r="AR499" s="161"/>
      <c r="AS499" s="161"/>
      <c r="AT499" s="161"/>
      <c r="AU499" s="161"/>
      <c r="AV499" s="161"/>
      <c r="AW499" s="161"/>
      <c r="AX499" s="53"/>
    </row>
    <row r="500" spans="1:50" ht="5.0999999999999996" customHeight="1" x14ac:dyDescent="0.25">
      <c r="A500" s="63"/>
      <c r="B500" s="54"/>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c r="AA500" s="55"/>
      <c r="AB500" s="55"/>
      <c r="AC500" s="55"/>
      <c r="AD500" s="55"/>
      <c r="AE500" s="55"/>
      <c r="AF500" s="55"/>
      <c r="AG500" s="55"/>
      <c r="AH500" s="55"/>
      <c r="AI500" s="55"/>
      <c r="AJ500" s="55"/>
      <c r="AK500" s="55"/>
      <c r="AL500" s="55"/>
      <c r="AM500" s="55"/>
      <c r="AN500" s="55"/>
      <c r="AO500" s="55"/>
      <c r="AP500" s="55"/>
      <c r="AQ500" s="55"/>
      <c r="AR500" s="55"/>
      <c r="AS500" s="55"/>
      <c r="AT500" s="55"/>
      <c r="AU500" s="55"/>
      <c r="AV500" s="55"/>
      <c r="AW500" s="55"/>
      <c r="AX500" s="56"/>
    </row>
    <row r="501" spans="1:50" ht="5.0999999999999996" customHeight="1" x14ac:dyDescent="0.25">
      <c r="A501" s="63"/>
    </row>
    <row r="502" spans="1:50" ht="5.0999999999999996" customHeight="1" x14ac:dyDescent="0.25">
      <c r="A502" s="63"/>
      <c r="B502" s="49"/>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c r="AF502" s="50"/>
      <c r="AG502" s="50"/>
      <c r="AH502" s="50"/>
      <c r="AI502" s="50"/>
      <c r="AJ502" s="50"/>
      <c r="AK502" s="50"/>
      <c r="AL502" s="50"/>
      <c r="AM502" s="50"/>
      <c r="AN502" s="50"/>
      <c r="AO502" s="50"/>
      <c r="AP502" s="50"/>
      <c r="AQ502" s="50"/>
      <c r="AR502" s="50"/>
      <c r="AS502" s="50"/>
      <c r="AT502" s="50"/>
      <c r="AU502" s="50"/>
      <c r="AV502" s="50"/>
      <c r="AW502" s="50"/>
      <c r="AX502" s="51"/>
    </row>
    <row r="503" spans="1:50" ht="12.95" customHeight="1" x14ac:dyDescent="0.25">
      <c r="A503" s="63"/>
      <c r="B503" s="52"/>
      <c r="C503" s="142" t="s">
        <v>446</v>
      </c>
      <c r="D503" s="142"/>
      <c r="E503" s="142"/>
      <c r="F503" s="142"/>
      <c r="G503" s="142"/>
      <c r="H503" s="142"/>
      <c r="I503" s="142"/>
      <c r="J503" s="142"/>
      <c r="K503" s="142"/>
      <c r="L503" s="142"/>
      <c r="M503" s="142"/>
      <c r="N503" s="142"/>
      <c r="O503" s="142"/>
      <c r="P503" s="142"/>
      <c r="Q503" s="142"/>
      <c r="R503" s="142"/>
      <c r="S503" s="142"/>
      <c r="T503" s="142"/>
      <c r="U503" s="142"/>
      <c r="V503" s="142"/>
      <c r="W503" s="142"/>
      <c r="X503" s="142"/>
      <c r="Y503" s="142"/>
      <c r="Z503" s="14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53"/>
    </row>
    <row r="504" spans="1:50" ht="5.0999999999999996" customHeight="1" x14ac:dyDescent="0.25">
      <c r="A504" s="63"/>
      <c r="B504" s="5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53"/>
    </row>
    <row r="505" spans="1:50" ht="12.95" customHeight="1" x14ac:dyDescent="0.25">
      <c r="A505" s="63"/>
      <c r="B505" s="52"/>
      <c r="C505" s="143" t="s">
        <v>131</v>
      </c>
      <c r="D505" s="143"/>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c r="AA505" s="143"/>
      <c r="AB505" s="143"/>
      <c r="AC505" s="143"/>
      <c r="AD505" s="143"/>
      <c r="AE505" s="143"/>
      <c r="AF505" s="143"/>
      <c r="AG505" s="143"/>
      <c r="AH505" s="143"/>
      <c r="AI505" s="143"/>
      <c r="AJ505" s="143"/>
      <c r="AK505" s="143"/>
      <c r="AL505" s="143"/>
      <c r="AM505" s="143"/>
      <c r="AN505" s="143"/>
      <c r="AO505" s="143"/>
      <c r="AP505" s="42"/>
      <c r="AQ505" s="162">
        <f>AQ478</f>
        <v>0</v>
      </c>
      <c r="AR505" s="163"/>
      <c r="AS505" s="163"/>
      <c r="AT505" s="163"/>
      <c r="AU505" s="163"/>
      <c r="AV505" s="163"/>
      <c r="AW505" s="163"/>
      <c r="AX505" s="53"/>
    </row>
    <row r="506" spans="1:50" ht="12.95" customHeight="1" x14ac:dyDescent="0.25">
      <c r="A506" s="63"/>
      <c r="B506" s="52"/>
      <c r="C506" s="158" t="s">
        <v>135</v>
      </c>
      <c r="D506" s="158"/>
      <c r="E506" s="158"/>
      <c r="F506" s="158"/>
      <c r="G506" s="158"/>
      <c r="H506" s="158"/>
      <c r="I506" s="158"/>
      <c r="J506" s="158"/>
      <c r="K506" s="158"/>
      <c r="L506" s="158"/>
      <c r="M506" s="158"/>
      <c r="N506" s="158"/>
      <c r="O506" s="158"/>
      <c r="P506" s="158"/>
      <c r="Q506" s="158"/>
      <c r="R506" s="158"/>
      <c r="S506" s="158"/>
      <c r="T506" s="158"/>
      <c r="U506" s="158"/>
      <c r="V506" s="158"/>
      <c r="W506" s="158"/>
      <c r="X506" s="158"/>
      <c r="Y506" s="158"/>
      <c r="Z506" s="158"/>
      <c r="AA506" s="158"/>
      <c r="AB506" s="158"/>
      <c r="AC506" s="158"/>
      <c r="AD506" s="158"/>
      <c r="AE506" s="158"/>
      <c r="AF506" s="158"/>
      <c r="AG506" s="158"/>
      <c r="AH506" s="158"/>
      <c r="AI506" s="158"/>
      <c r="AJ506" s="158"/>
      <c r="AK506" s="158"/>
      <c r="AL506" s="158"/>
      <c r="AM506" s="158"/>
      <c r="AN506" s="158"/>
      <c r="AO506" s="158"/>
      <c r="AP506" s="42"/>
      <c r="AQ506" s="164">
        <f>AQ499</f>
        <v>0</v>
      </c>
      <c r="AR506" s="164"/>
      <c r="AS506" s="164"/>
      <c r="AT506" s="164"/>
      <c r="AU506" s="164"/>
      <c r="AV506" s="164"/>
      <c r="AW506" s="164"/>
      <c r="AX506" s="53"/>
    </row>
    <row r="507" spans="1:50" ht="12.95" customHeight="1" x14ac:dyDescent="0.25">
      <c r="A507" s="63"/>
      <c r="B507" s="52"/>
      <c r="C507" s="141" t="str">
        <f>IF(AQ507&lt;=0,"Ausgabenüberschuss","Einnahmenüberschuss")</f>
        <v>Ausgabenüberschuss</v>
      </c>
      <c r="D507" s="141"/>
      <c r="E507" s="141"/>
      <c r="F507" s="141"/>
      <c r="G507" s="141"/>
      <c r="H507" s="141"/>
      <c r="I507" s="141"/>
      <c r="J507" s="141"/>
      <c r="K507" s="141"/>
      <c r="L507" s="141"/>
      <c r="M507" s="141"/>
      <c r="N507" s="141"/>
      <c r="O507" s="141"/>
      <c r="P507" s="141"/>
      <c r="Q507" s="141"/>
      <c r="R507" s="141"/>
      <c r="S507" s="141"/>
      <c r="T507" s="141"/>
      <c r="U507" s="141"/>
      <c r="V507" s="141"/>
      <c r="W507" s="141"/>
      <c r="X507" s="141"/>
      <c r="Y507" s="141"/>
      <c r="Z507" s="141"/>
      <c r="AA507" s="141"/>
      <c r="AB507" s="141"/>
      <c r="AC507" s="141"/>
      <c r="AD507" s="141"/>
      <c r="AE507" s="141"/>
      <c r="AF507" s="141"/>
      <c r="AG507" s="141"/>
      <c r="AH507" s="141"/>
      <c r="AI507" s="141"/>
      <c r="AJ507" s="141"/>
      <c r="AK507" s="141"/>
      <c r="AL507" s="141"/>
      <c r="AM507" s="141"/>
      <c r="AN507" s="141"/>
      <c r="AO507" s="141"/>
      <c r="AP507" s="42"/>
      <c r="AQ507" s="160">
        <f>AQ505-AQ506</f>
        <v>0</v>
      </c>
      <c r="AR507" s="161"/>
      <c r="AS507" s="161"/>
      <c r="AT507" s="161"/>
      <c r="AU507" s="161"/>
      <c r="AV507" s="161"/>
      <c r="AW507" s="161"/>
      <c r="AX507" s="53"/>
    </row>
    <row r="508" spans="1:50" ht="5.0999999999999996" customHeight="1" x14ac:dyDescent="0.25">
      <c r="A508" s="63"/>
      <c r="B508" s="54"/>
      <c r="C508" s="55"/>
      <c r="D508" s="55"/>
      <c r="E508" s="55"/>
      <c r="F508" s="55"/>
      <c r="G508" s="55"/>
      <c r="H508" s="55"/>
      <c r="I508" s="55"/>
      <c r="J508" s="55"/>
      <c r="K508" s="55"/>
      <c r="L508" s="55"/>
      <c r="M508" s="55"/>
      <c r="N508" s="55"/>
      <c r="O508" s="55"/>
      <c r="P508" s="55"/>
      <c r="Q508" s="55"/>
      <c r="R508" s="55"/>
      <c r="S508" s="55"/>
      <c r="T508" s="55"/>
      <c r="U508" s="55"/>
      <c r="V508" s="55"/>
      <c r="W508" s="55"/>
      <c r="X508" s="55"/>
      <c r="Y508" s="55"/>
      <c r="Z508" s="55"/>
      <c r="AA508" s="55"/>
      <c r="AB508" s="55"/>
      <c r="AC508" s="55"/>
      <c r="AD508" s="55"/>
      <c r="AE508" s="55"/>
      <c r="AF508" s="55"/>
      <c r="AG508" s="55"/>
      <c r="AH508" s="55"/>
      <c r="AI508" s="55"/>
      <c r="AJ508" s="55"/>
      <c r="AK508" s="55"/>
      <c r="AL508" s="55"/>
      <c r="AM508" s="55"/>
      <c r="AN508" s="55"/>
      <c r="AO508" s="55"/>
      <c r="AP508" s="55"/>
      <c r="AQ508" s="55"/>
      <c r="AR508" s="55"/>
      <c r="AS508" s="55"/>
      <c r="AT508" s="55"/>
      <c r="AU508" s="55"/>
      <c r="AV508" s="55"/>
      <c r="AW508" s="55"/>
      <c r="AX508" s="56"/>
    </row>
    <row r="509" spans="1:50" ht="5.0999999999999996" customHeight="1" x14ac:dyDescent="0.25">
      <c r="A509" s="63"/>
    </row>
    <row r="510" spans="1:50" ht="5.0999999999999996" customHeight="1" x14ac:dyDescent="0.25">
      <c r="A510" s="63"/>
      <c r="B510" s="49"/>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c r="AF510" s="50"/>
      <c r="AG510" s="50"/>
      <c r="AH510" s="50"/>
      <c r="AI510" s="50"/>
      <c r="AJ510" s="50"/>
      <c r="AK510" s="50"/>
      <c r="AL510" s="50"/>
      <c r="AM510" s="50"/>
      <c r="AN510" s="50"/>
      <c r="AO510" s="50"/>
      <c r="AP510" s="50"/>
      <c r="AQ510" s="50"/>
      <c r="AR510" s="50"/>
      <c r="AS510" s="50"/>
      <c r="AT510" s="50"/>
      <c r="AU510" s="50"/>
      <c r="AV510" s="50"/>
      <c r="AW510" s="50"/>
      <c r="AX510" s="51"/>
    </row>
    <row r="511" spans="1:50" ht="12.95" customHeight="1" x14ac:dyDescent="0.25">
      <c r="A511" s="63"/>
      <c r="B511" s="52"/>
      <c r="C511" s="142" t="s">
        <v>447</v>
      </c>
      <c r="D511" s="142"/>
      <c r="E511" s="142"/>
      <c r="F511" s="142"/>
      <c r="G511" s="142"/>
      <c r="H511" s="142"/>
      <c r="I511" s="142"/>
      <c r="J511" s="142"/>
      <c r="K511" s="142"/>
      <c r="L511" s="142"/>
      <c r="M511" s="142"/>
      <c r="N511" s="142"/>
      <c r="O511" s="142"/>
      <c r="P511" s="142"/>
      <c r="Q511" s="142"/>
      <c r="R511" s="142"/>
      <c r="S511" s="142"/>
      <c r="T511" s="142"/>
      <c r="U511" s="142"/>
      <c r="V511" s="142"/>
      <c r="W511" s="142"/>
      <c r="X511" s="142"/>
      <c r="Y511" s="142"/>
      <c r="Z511" s="14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53"/>
    </row>
    <row r="512" spans="1:50" ht="5.0999999999999996" customHeight="1" x14ac:dyDescent="0.25">
      <c r="A512" s="63"/>
      <c r="B512" s="5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c r="AA512" s="42"/>
      <c r="AB512" s="42"/>
      <c r="AC512" s="42"/>
      <c r="AD512" s="42"/>
      <c r="AE512" s="42"/>
      <c r="AF512" s="42"/>
      <c r="AG512" s="42"/>
      <c r="AH512" s="42"/>
      <c r="AI512" s="42"/>
      <c r="AJ512" s="42"/>
      <c r="AK512" s="42"/>
      <c r="AL512" s="42"/>
      <c r="AM512" s="42"/>
      <c r="AN512" s="42"/>
      <c r="AO512" s="42"/>
      <c r="AP512" s="42"/>
      <c r="AQ512" s="42"/>
      <c r="AR512" s="42"/>
      <c r="AS512" s="42"/>
      <c r="AT512" s="42"/>
      <c r="AU512" s="42"/>
      <c r="AV512" s="42"/>
      <c r="AW512" s="42"/>
      <c r="AX512" s="53"/>
    </row>
    <row r="513" spans="1:50" ht="12.75" customHeight="1" x14ac:dyDescent="0.25">
      <c r="A513" s="63"/>
      <c r="B513" s="52"/>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c r="AA513" s="123"/>
      <c r="AB513" s="123"/>
      <c r="AC513" s="123"/>
      <c r="AD513" s="123"/>
      <c r="AE513" s="123"/>
      <c r="AF513" s="123"/>
      <c r="AG513" s="123"/>
      <c r="AH513" s="123"/>
      <c r="AI513" s="123"/>
      <c r="AJ513" s="123"/>
      <c r="AK513" s="123"/>
      <c r="AL513" s="123"/>
      <c r="AM513" s="123"/>
      <c r="AN513" s="123"/>
      <c r="AO513" s="123"/>
      <c r="AP513" s="123"/>
      <c r="AQ513" s="123"/>
      <c r="AR513" s="123"/>
      <c r="AS513" s="123"/>
      <c r="AT513" s="123"/>
      <c r="AU513" s="123"/>
      <c r="AV513" s="123"/>
      <c r="AW513" s="123"/>
      <c r="AX513" s="53"/>
    </row>
    <row r="514" spans="1:50" ht="12.95" customHeight="1" x14ac:dyDescent="0.25">
      <c r="A514" s="63"/>
      <c r="B514" s="52"/>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c r="AA514" s="123"/>
      <c r="AB514" s="123"/>
      <c r="AC514" s="123"/>
      <c r="AD514" s="123"/>
      <c r="AE514" s="123"/>
      <c r="AF514" s="123"/>
      <c r="AG514" s="123"/>
      <c r="AH514" s="123"/>
      <c r="AI514" s="123"/>
      <c r="AJ514" s="123"/>
      <c r="AK514" s="123"/>
      <c r="AL514" s="123"/>
      <c r="AM514" s="123"/>
      <c r="AN514" s="123"/>
      <c r="AO514" s="123"/>
      <c r="AP514" s="123"/>
      <c r="AQ514" s="123"/>
      <c r="AR514" s="123"/>
      <c r="AS514" s="123"/>
      <c r="AT514" s="123"/>
      <c r="AU514" s="123"/>
      <c r="AV514" s="123"/>
      <c r="AW514" s="123"/>
      <c r="AX514" s="53"/>
    </row>
    <row r="515" spans="1:50" ht="12.95" customHeight="1" x14ac:dyDescent="0.25">
      <c r="A515" s="63"/>
      <c r="B515" s="52"/>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c r="AA515" s="123"/>
      <c r="AB515" s="123"/>
      <c r="AC515" s="123"/>
      <c r="AD515" s="123"/>
      <c r="AE515" s="123"/>
      <c r="AF515" s="123"/>
      <c r="AG515" s="123"/>
      <c r="AH515" s="123"/>
      <c r="AI515" s="123"/>
      <c r="AJ515" s="123"/>
      <c r="AK515" s="123"/>
      <c r="AL515" s="123"/>
      <c r="AM515" s="123"/>
      <c r="AN515" s="123"/>
      <c r="AO515" s="123"/>
      <c r="AP515" s="123"/>
      <c r="AQ515" s="123"/>
      <c r="AR515" s="123"/>
      <c r="AS515" s="123"/>
      <c r="AT515" s="123"/>
      <c r="AU515" s="123"/>
      <c r="AV515" s="123"/>
      <c r="AW515" s="123"/>
      <c r="AX515" s="53"/>
    </row>
    <row r="516" spans="1:50" ht="12.95" customHeight="1" x14ac:dyDescent="0.25">
      <c r="A516" s="63"/>
      <c r="B516" s="52"/>
      <c r="C516" s="109"/>
      <c r="D516" s="109"/>
      <c r="E516" s="109"/>
      <c r="F516" s="109"/>
      <c r="G516" s="109"/>
      <c r="H516" s="109"/>
      <c r="I516" s="109"/>
      <c r="J516" s="109"/>
      <c r="K516" s="109"/>
      <c r="L516" s="109"/>
      <c r="M516" s="109"/>
      <c r="N516" s="109"/>
      <c r="O516" s="109"/>
      <c r="P516" s="109"/>
      <c r="Q516" s="109"/>
      <c r="R516" s="109"/>
      <c r="S516" s="109"/>
      <c r="T516" s="109"/>
      <c r="U516" s="109"/>
      <c r="V516" s="109"/>
      <c r="W516" s="109"/>
      <c r="X516" s="109"/>
      <c r="Y516" s="109"/>
      <c r="Z516" s="109"/>
      <c r="AA516" s="109"/>
      <c r="AB516" s="109"/>
      <c r="AC516" s="109"/>
      <c r="AD516" s="109"/>
      <c r="AE516" s="109"/>
      <c r="AF516" s="109"/>
      <c r="AG516" s="109"/>
      <c r="AH516" s="109"/>
      <c r="AI516" s="109"/>
      <c r="AJ516" s="109"/>
      <c r="AK516" s="109"/>
      <c r="AL516" s="109"/>
      <c r="AM516" s="109"/>
      <c r="AN516" s="109"/>
      <c r="AO516" s="109"/>
      <c r="AP516" s="109"/>
      <c r="AQ516" s="109"/>
      <c r="AR516" s="109"/>
      <c r="AS516" s="109"/>
      <c r="AT516" s="109"/>
      <c r="AU516" s="109"/>
      <c r="AV516" s="109"/>
      <c r="AW516" s="109"/>
      <c r="AX516" s="53"/>
    </row>
    <row r="517" spans="1:50" ht="5.0999999999999996" customHeight="1" x14ac:dyDescent="0.25">
      <c r="A517" s="63"/>
      <c r="B517" s="54"/>
      <c r="C517" s="55"/>
      <c r="D517" s="55"/>
      <c r="E517" s="55"/>
      <c r="F517" s="55"/>
      <c r="G517" s="55"/>
      <c r="H517" s="55"/>
      <c r="I517" s="55"/>
      <c r="J517" s="55"/>
      <c r="K517" s="55"/>
      <c r="L517" s="55"/>
      <c r="M517" s="55"/>
      <c r="N517" s="55"/>
      <c r="O517" s="55"/>
      <c r="P517" s="55"/>
      <c r="Q517" s="55"/>
      <c r="R517" s="55"/>
      <c r="S517" s="55"/>
      <c r="T517" s="55"/>
      <c r="U517" s="55"/>
      <c r="V517" s="55"/>
      <c r="W517" s="55"/>
      <c r="X517" s="55"/>
      <c r="Y517" s="55"/>
      <c r="Z517" s="55"/>
      <c r="AA517" s="55"/>
      <c r="AB517" s="55"/>
      <c r="AC517" s="55"/>
      <c r="AD517" s="55"/>
      <c r="AE517" s="55"/>
      <c r="AF517" s="55"/>
      <c r="AG517" s="55"/>
      <c r="AH517" s="55"/>
      <c r="AI517" s="55"/>
      <c r="AJ517" s="55"/>
      <c r="AK517" s="55"/>
      <c r="AL517" s="55"/>
      <c r="AM517" s="55"/>
      <c r="AN517" s="55"/>
      <c r="AO517" s="55"/>
      <c r="AP517" s="55"/>
      <c r="AQ517" s="55"/>
      <c r="AR517" s="55"/>
      <c r="AS517" s="55"/>
      <c r="AT517" s="55"/>
      <c r="AU517" s="55"/>
      <c r="AV517" s="55"/>
      <c r="AW517" s="55"/>
      <c r="AX517" s="56"/>
    </row>
    <row r="518" spans="1:50" ht="12.95" customHeight="1" x14ac:dyDescent="0.25">
      <c r="A518" s="63"/>
    </row>
    <row r="519" spans="1:50" ht="12.95" customHeight="1" x14ac:dyDescent="0.25">
      <c r="A519" s="63"/>
    </row>
    <row r="558" spans="1:9" ht="9.75" customHeight="1" x14ac:dyDescent="0.25">
      <c r="A558" s="64" t="s">
        <v>230</v>
      </c>
      <c r="B558" s="65"/>
      <c r="C558" s="65"/>
      <c r="D558" s="65"/>
      <c r="E558" s="65"/>
      <c r="F558" s="65"/>
      <c r="G558" s="65"/>
      <c r="H558" s="65"/>
      <c r="I558" s="65"/>
    </row>
    <row r="559" spans="1:9" ht="9.75" customHeight="1" x14ac:dyDescent="0.25">
      <c r="A559" s="66" t="s">
        <v>67</v>
      </c>
      <c r="B559" s="65"/>
      <c r="C559" s="65"/>
      <c r="D559" s="65"/>
      <c r="E559" s="65"/>
      <c r="F559" s="65"/>
      <c r="G559" s="65"/>
      <c r="H559" s="65"/>
      <c r="I559" s="65"/>
    </row>
    <row r="560" spans="1:9" ht="9.75" customHeight="1" x14ac:dyDescent="0.25">
      <c r="A560" s="66" t="s">
        <v>68</v>
      </c>
      <c r="B560" s="65"/>
      <c r="C560" s="65"/>
      <c r="D560" s="65"/>
      <c r="E560" s="65"/>
      <c r="F560" s="65"/>
      <c r="G560" s="65"/>
      <c r="H560" s="65"/>
      <c r="I560" s="65"/>
    </row>
    <row r="561" spans="1:9" ht="9.75" customHeight="1" x14ac:dyDescent="0.25">
      <c r="A561" s="66" t="s">
        <v>69</v>
      </c>
      <c r="B561" s="65"/>
      <c r="C561" s="65"/>
      <c r="D561" s="65"/>
      <c r="E561" s="65"/>
      <c r="F561" s="65"/>
      <c r="G561" s="65"/>
      <c r="H561" s="65"/>
      <c r="I561" s="65"/>
    </row>
    <row r="562" spans="1:9" ht="9.75" customHeight="1" x14ac:dyDescent="0.25">
      <c r="A562" s="66" t="s">
        <v>70</v>
      </c>
      <c r="B562" s="65"/>
      <c r="C562" s="65"/>
      <c r="D562" s="65"/>
      <c r="E562" s="65"/>
      <c r="F562" s="65"/>
      <c r="G562" s="65"/>
      <c r="H562" s="65"/>
      <c r="I562" s="65"/>
    </row>
    <row r="563" spans="1:9" ht="9.75" customHeight="1" x14ac:dyDescent="0.25">
      <c r="A563" s="66" t="s">
        <v>71</v>
      </c>
      <c r="B563" s="65"/>
      <c r="C563" s="65"/>
      <c r="D563" s="65"/>
      <c r="E563" s="65"/>
      <c r="F563" s="65"/>
      <c r="G563" s="65"/>
      <c r="H563" s="65"/>
      <c r="I563" s="65"/>
    </row>
    <row r="564" spans="1:9" ht="9.75" customHeight="1" x14ac:dyDescent="0.25">
      <c r="A564" s="66" t="s">
        <v>72</v>
      </c>
      <c r="B564" s="65"/>
      <c r="C564" s="65"/>
      <c r="D564" s="65"/>
      <c r="E564" s="65"/>
      <c r="F564" s="65"/>
      <c r="G564" s="65"/>
      <c r="H564" s="65"/>
      <c r="I564" s="65"/>
    </row>
    <row r="565" spans="1:9" ht="9.75" customHeight="1" x14ac:dyDescent="0.25">
      <c r="A565" s="66" t="s">
        <v>73</v>
      </c>
      <c r="B565" s="65"/>
      <c r="C565" s="65"/>
      <c r="D565" s="65"/>
      <c r="E565" s="65"/>
      <c r="F565" s="65"/>
      <c r="G565" s="65"/>
      <c r="H565" s="65"/>
      <c r="I565" s="65"/>
    </row>
    <row r="566" spans="1:9" ht="9.75" customHeight="1" x14ac:dyDescent="0.25">
      <c r="A566" s="66" t="s">
        <v>74</v>
      </c>
      <c r="B566" s="65"/>
      <c r="C566" s="65"/>
      <c r="D566" s="65"/>
      <c r="E566" s="65"/>
      <c r="F566" s="65"/>
      <c r="G566" s="65"/>
      <c r="H566" s="65"/>
      <c r="I566" s="65"/>
    </row>
    <row r="567" spans="1:9" ht="9.75" customHeight="1" x14ac:dyDescent="0.25">
      <c r="A567" s="66" t="s">
        <v>75</v>
      </c>
      <c r="B567" s="65"/>
      <c r="C567" s="65"/>
      <c r="D567" s="65"/>
      <c r="E567" s="65"/>
      <c r="F567" s="65"/>
      <c r="G567" s="65"/>
      <c r="H567" s="65"/>
      <c r="I567" s="65"/>
    </row>
    <row r="568" spans="1:9" ht="9.75" customHeight="1" x14ac:dyDescent="0.25">
      <c r="A568" s="66" t="s">
        <v>76</v>
      </c>
      <c r="B568" s="65"/>
      <c r="C568" s="65"/>
      <c r="D568" s="65"/>
      <c r="E568" s="65"/>
      <c r="F568" s="65"/>
      <c r="G568" s="65"/>
      <c r="H568" s="65"/>
      <c r="I568" s="65"/>
    </row>
    <row r="569" spans="1:9" ht="9.75" customHeight="1" x14ac:dyDescent="0.25">
      <c r="A569" s="66" t="s">
        <v>77</v>
      </c>
      <c r="B569" s="65"/>
      <c r="C569" s="65"/>
      <c r="D569" s="65"/>
      <c r="E569" s="65"/>
      <c r="F569" s="65"/>
      <c r="G569" s="65"/>
      <c r="H569" s="65"/>
      <c r="I569" s="65"/>
    </row>
    <row r="570" spans="1:9" ht="9.75" customHeight="1" x14ac:dyDescent="0.25">
      <c r="A570" s="66" t="s">
        <v>78</v>
      </c>
      <c r="B570" s="65"/>
      <c r="C570" s="65"/>
      <c r="D570" s="65"/>
      <c r="E570" s="65"/>
      <c r="F570" s="65"/>
      <c r="G570" s="65"/>
      <c r="H570" s="65"/>
      <c r="I570" s="65"/>
    </row>
    <row r="571" spans="1:9" ht="9.75" customHeight="1" x14ac:dyDescent="0.25">
      <c r="A571" s="66" t="s">
        <v>79</v>
      </c>
      <c r="B571" s="65"/>
      <c r="C571" s="65"/>
      <c r="D571" s="65"/>
      <c r="E571" s="65"/>
      <c r="F571" s="65"/>
      <c r="G571" s="65"/>
      <c r="H571" s="65"/>
      <c r="I571" s="65"/>
    </row>
    <row r="572" spans="1:9" ht="9.75" customHeight="1" x14ac:dyDescent="0.25">
      <c r="A572" s="66" t="s">
        <v>80</v>
      </c>
      <c r="B572" s="65"/>
      <c r="C572" s="65"/>
      <c r="D572" s="65"/>
      <c r="E572" s="65"/>
      <c r="F572" s="65"/>
      <c r="G572" s="65"/>
      <c r="H572" s="65"/>
      <c r="I572" s="65"/>
    </row>
    <row r="573" spans="1:9" ht="9.75" customHeight="1" x14ac:dyDescent="0.25">
      <c r="A573" s="66" t="s">
        <v>81</v>
      </c>
      <c r="B573" s="65"/>
      <c r="C573" s="65"/>
      <c r="D573" s="65"/>
      <c r="E573" s="65"/>
      <c r="F573" s="65"/>
      <c r="G573" s="65"/>
      <c r="H573" s="65"/>
      <c r="I573" s="65"/>
    </row>
    <row r="574" spans="1:9" ht="9.75" customHeight="1" x14ac:dyDescent="0.25">
      <c r="A574" s="66" t="s">
        <v>82</v>
      </c>
      <c r="B574" s="65"/>
      <c r="C574" s="65"/>
      <c r="D574" s="65"/>
      <c r="E574" s="65"/>
      <c r="F574" s="65"/>
      <c r="G574" s="65"/>
      <c r="H574" s="65"/>
      <c r="I574" s="65"/>
    </row>
    <row r="575" spans="1:9" ht="9.75" customHeight="1" x14ac:dyDescent="0.25">
      <c r="A575" s="66" t="s">
        <v>83</v>
      </c>
      <c r="B575" s="65"/>
      <c r="C575" s="65"/>
      <c r="D575" s="65"/>
      <c r="E575" s="65"/>
      <c r="F575" s="65"/>
      <c r="G575" s="65"/>
      <c r="H575" s="65"/>
      <c r="I575" s="65"/>
    </row>
    <row r="576" spans="1:9" ht="9.75" customHeight="1" x14ac:dyDescent="0.25">
      <c r="A576" s="66" t="s">
        <v>84</v>
      </c>
      <c r="B576" s="65"/>
      <c r="C576" s="65"/>
      <c r="D576" s="65"/>
      <c r="E576" s="65"/>
      <c r="F576" s="65"/>
      <c r="G576" s="65"/>
      <c r="H576" s="65"/>
      <c r="I576" s="65"/>
    </row>
    <row r="577" spans="1:19" ht="9.75" customHeight="1" x14ac:dyDescent="0.25">
      <c r="A577" s="66" t="s">
        <v>85</v>
      </c>
      <c r="B577" s="65"/>
      <c r="C577" s="65"/>
      <c r="D577" s="65"/>
      <c r="E577" s="65"/>
      <c r="F577" s="65"/>
      <c r="G577" s="65"/>
      <c r="H577" s="65"/>
      <c r="I577" s="65"/>
    </row>
    <row r="578" spans="1:19" ht="9.75" customHeight="1" x14ac:dyDescent="0.25">
      <c r="A578" s="66" t="s">
        <v>86</v>
      </c>
      <c r="B578" s="65"/>
      <c r="C578" s="65"/>
      <c r="D578" s="65"/>
      <c r="E578" s="65"/>
      <c r="F578" s="65"/>
      <c r="G578" s="65"/>
      <c r="H578" s="65"/>
      <c r="I578" s="65"/>
    </row>
    <row r="579" spans="1:19" ht="9.75" customHeight="1" x14ac:dyDescent="0.25">
      <c r="A579" s="66" t="s">
        <v>87</v>
      </c>
      <c r="B579" s="65"/>
      <c r="C579" s="65"/>
      <c r="D579" s="65"/>
      <c r="E579" s="65"/>
      <c r="F579" s="65"/>
      <c r="G579" s="65"/>
      <c r="H579" s="65"/>
      <c r="I579" s="65"/>
      <c r="S579" s="33" t="s">
        <v>274</v>
      </c>
    </row>
    <row r="580" spans="1:19" ht="9.75" customHeight="1" x14ac:dyDescent="0.25">
      <c r="A580" s="66" t="s">
        <v>88</v>
      </c>
      <c r="B580" s="65"/>
      <c r="C580" s="65"/>
      <c r="D580" s="65"/>
      <c r="E580" s="65"/>
      <c r="F580" s="65"/>
      <c r="G580" s="65"/>
      <c r="H580" s="65"/>
      <c r="I580" s="65"/>
      <c r="S580" s="33" t="s">
        <v>275</v>
      </c>
    </row>
    <row r="581" spans="1:19" ht="9.75" customHeight="1" x14ac:dyDescent="0.25">
      <c r="A581" s="66" t="s">
        <v>89</v>
      </c>
      <c r="B581" s="65"/>
      <c r="C581" s="65"/>
      <c r="D581" s="65"/>
      <c r="E581" s="65"/>
      <c r="F581" s="65"/>
      <c r="G581" s="65"/>
      <c r="H581" s="65"/>
      <c r="I581" s="65"/>
    </row>
    <row r="582" spans="1:19" ht="9.75" customHeight="1" x14ac:dyDescent="0.25">
      <c r="A582" s="66" t="s">
        <v>90</v>
      </c>
      <c r="B582" s="65"/>
      <c r="C582" s="65"/>
      <c r="D582" s="65"/>
      <c r="E582" s="65"/>
      <c r="F582" s="65"/>
      <c r="G582" s="65"/>
      <c r="H582" s="65"/>
      <c r="I582" s="65"/>
    </row>
    <row r="583" spans="1:19" ht="9.75" customHeight="1" x14ac:dyDescent="0.25">
      <c r="A583" s="66" t="s">
        <v>91</v>
      </c>
      <c r="B583" s="65"/>
      <c r="C583" s="65"/>
      <c r="D583" s="65"/>
      <c r="E583" s="65"/>
      <c r="F583" s="65"/>
      <c r="G583" s="65"/>
      <c r="H583" s="65"/>
      <c r="I583" s="65"/>
    </row>
    <row r="584" spans="1:19" ht="9.75" customHeight="1" x14ac:dyDescent="0.25">
      <c r="A584" s="66" t="s">
        <v>92</v>
      </c>
      <c r="B584" s="65"/>
      <c r="C584" s="65"/>
      <c r="D584" s="65"/>
      <c r="E584" s="65"/>
      <c r="F584" s="65"/>
      <c r="G584" s="65"/>
      <c r="H584" s="65"/>
      <c r="I584" s="65"/>
    </row>
    <row r="585" spans="1:19" ht="9.75" customHeight="1" x14ac:dyDescent="0.25">
      <c r="A585" s="66" t="s">
        <v>93</v>
      </c>
      <c r="B585" s="65"/>
      <c r="C585" s="65"/>
      <c r="D585" s="65"/>
      <c r="E585" s="65"/>
      <c r="F585" s="65"/>
      <c r="G585" s="65"/>
      <c r="H585" s="65"/>
      <c r="I585" s="65"/>
    </row>
    <row r="586" spans="1:19" ht="9.75" customHeight="1" x14ac:dyDescent="0.25">
      <c r="A586" s="66" t="s">
        <v>94</v>
      </c>
      <c r="B586" s="65"/>
      <c r="C586" s="65"/>
      <c r="D586" s="65"/>
      <c r="E586" s="65"/>
      <c r="F586" s="65"/>
      <c r="G586" s="65"/>
      <c r="H586" s="65"/>
      <c r="I586" s="65"/>
    </row>
    <row r="587" spans="1:19" ht="9.75" customHeight="1" x14ac:dyDescent="0.25">
      <c r="A587" s="66" t="s">
        <v>95</v>
      </c>
      <c r="B587" s="65"/>
      <c r="C587" s="65"/>
      <c r="D587" s="65"/>
      <c r="E587" s="65"/>
      <c r="F587" s="65"/>
      <c r="G587" s="65"/>
      <c r="H587" s="65"/>
      <c r="I587" s="65"/>
    </row>
    <row r="588" spans="1:19" ht="9.75" customHeight="1" x14ac:dyDescent="0.25">
      <c r="A588" s="66" t="s">
        <v>96</v>
      </c>
      <c r="B588" s="65"/>
      <c r="C588" s="65"/>
      <c r="D588" s="65"/>
      <c r="E588" s="65"/>
      <c r="F588" s="65"/>
      <c r="G588" s="65"/>
      <c r="H588" s="65"/>
      <c r="I588" s="65"/>
    </row>
    <row r="589" spans="1:19" ht="9.75" customHeight="1" x14ac:dyDescent="0.25">
      <c r="A589" s="66" t="s">
        <v>97</v>
      </c>
      <c r="B589" s="65"/>
      <c r="C589" s="65"/>
      <c r="D589" s="65"/>
      <c r="E589" s="65"/>
      <c r="F589" s="65"/>
      <c r="G589" s="65"/>
      <c r="H589" s="65"/>
      <c r="I589" s="65"/>
    </row>
    <row r="590" spans="1:19" ht="9.75" customHeight="1" x14ac:dyDescent="0.25">
      <c r="A590" s="67" t="s">
        <v>98</v>
      </c>
      <c r="B590" s="65"/>
      <c r="C590" s="65"/>
      <c r="D590" s="65"/>
      <c r="E590" s="65"/>
      <c r="F590" s="65"/>
      <c r="G590" s="65"/>
      <c r="H590" s="65"/>
      <c r="I590" s="65"/>
    </row>
    <row r="591" spans="1:19" ht="9.75" customHeight="1" x14ac:dyDescent="0.25"/>
    <row r="592" spans="1:19" ht="9.75" customHeight="1" x14ac:dyDescent="0.25"/>
    <row r="593" spans="1:9" ht="9.75" customHeight="1" x14ac:dyDescent="0.25"/>
    <row r="594" spans="1:9" ht="9.75" customHeight="1" x14ac:dyDescent="0.25"/>
    <row r="595" spans="1:9" ht="9.75" customHeight="1" x14ac:dyDescent="0.25"/>
    <row r="596" spans="1:9" ht="9.75" customHeight="1" x14ac:dyDescent="0.25"/>
    <row r="597" spans="1:9" ht="9.75" customHeight="1" x14ac:dyDescent="0.25"/>
    <row r="598" spans="1:9" ht="9.75" customHeight="1" x14ac:dyDescent="0.25">
      <c r="A598" s="64" t="s">
        <v>272</v>
      </c>
      <c r="B598" s="65"/>
      <c r="C598" s="65"/>
      <c r="D598" s="65"/>
      <c r="E598" s="65"/>
      <c r="F598" s="65"/>
      <c r="G598" s="65"/>
      <c r="H598" s="65"/>
      <c r="I598" s="65"/>
    </row>
    <row r="599" spans="1:9" ht="9.75" customHeight="1" x14ac:dyDescent="0.25">
      <c r="A599" s="66" t="s">
        <v>273</v>
      </c>
      <c r="B599" s="65"/>
      <c r="C599" s="65"/>
      <c r="D599" s="65"/>
      <c r="E599" s="65"/>
      <c r="F599" s="65"/>
      <c r="G599" s="65"/>
      <c r="H599" s="65"/>
      <c r="I599" s="65"/>
    </row>
    <row r="600" spans="1:9" ht="9.75" customHeight="1" x14ac:dyDescent="0.25"/>
    <row r="601" spans="1:9" ht="9.75" customHeight="1" x14ac:dyDescent="0.25"/>
    <row r="602" spans="1:9" ht="9.75" customHeight="1" x14ac:dyDescent="0.25"/>
    <row r="603" spans="1:9" ht="9.75" customHeight="1" x14ac:dyDescent="0.25"/>
    <row r="604" spans="1:9" ht="9.75" customHeight="1" x14ac:dyDescent="0.25"/>
    <row r="605" spans="1:9" ht="9.75" customHeight="1" x14ac:dyDescent="0.25"/>
  </sheetData>
  <mergeCells count="735">
    <mergeCell ref="C224:D224"/>
    <mergeCell ref="C225:D225"/>
    <mergeCell ref="E217:Q217"/>
    <mergeCell ref="AQ381:AW381"/>
    <mergeCell ref="AQ382:AW382"/>
    <mergeCell ref="C250:D250"/>
    <mergeCell ref="C251:D251"/>
    <mergeCell ref="C258:D258"/>
    <mergeCell ref="C259:D259"/>
    <mergeCell ref="C266:D266"/>
    <mergeCell ref="C267:D267"/>
    <mergeCell ref="C274:D274"/>
    <mergeCell ref="C275:D275"/>
    <mergeCell ref="C282:D282"/>
    <mergeCell ref="AQ371:AW371"/>
    <mergeCell ref="C232:D232"/>
    <mergeCell ref="C233:D233"/>
    <mergeCell ref="C234:D234"/>
    <mergeCell ref="C373:X373"/>
    <mergeCell ref="E365:S365"/>
    <mergeCell ref="E364:S364"/>
    <mergeCell ref="AQ372:AW372"/>
    <mergeCell ref="AI372:AO372"/>
    <mergeCell ref="C406:AG406"/>
    <mergeCell ref="C407:AG407"/>
    <mergeCell ref="C408:AG408"/>
    <mergeCell ref="C411:AG411"/>
    <mergeCell ref="C412:AG412"/>
    <mergeCell ref="AQ405:AW405"/>
    <mergeCell ref="AQ406:AW406"/>
    <mergeCell ref="AQ408:AW408"/>
    <mergeCell ref="AI416:AO416"/>
    <mergeCell ref="AI402:AO402"/>
    <mergeCell ref="AI403:AO403"/>
    <mergeCell ref="AI404:AO404"/>
    <mergeCell ref="AI405:AO405"/>
    <mergeCell ref="AI406:AO406"/>
    <mergeCell ref="AI407:AO407"/>
    <mergeCell ref="AI408:AO408"/>
    <mergeCell ref="AI409:AO409"/>
    <mergeCell ref="AI415:AO415"/>
    <mergeCell ref="C503:AW503"/>
    <mergeCell ref="C477:AO477"/>
    <mergeCell ref="C470:AO470"/>
    <mergeCell ref="C471:AO471"/>
    <mergeCell ref="C478:AO478"/>
    <mergeCell ref="C482:AW482"/>
    <mergeCell ref="C484:AO484"/>
    <mergeCell ref="AQ498:AW498"/>
    <mergeCell ref="C464:AO464"/>
    <mergeCell ref="C465:AO465"/>
    <mergeCell ref="C466:AO466"/>
    <mergeCell ref="C467:AO467"/>
    <mergeCell ref="C468:AO468"/>
    <mergeCell ref="C469:AO469"/>
    <mergeCell ref="AQ465:AW465"/>
    <mergeCell ref="AQ472:AW472"/>
    <mergeCell ref="AQ497:AW497"/>
    <mergeCell ref="AQ468:AW468"/>
    <mergeCell ref="AQ478:AW478"/>
    <mergeCell ref="AQ493:AW493"/>
    <mergeCell ref="AQ474:AW474"/>
    <mergeCell ref="AQ475:AW475"/>
    <mergeCell ref="AQ477:AW477"/>
    <mergeCell ref="AQ494:AW494"/>
    <mergeCell ref="C506:AO506"/>
    <mergeCell ref="AQ499:AW499"/>
    <mergeCell ref="AQ507:AW507"/>
    <mergeCell ref="C497:AO497"/>
    <mergeCell ref="C485:AO485"/>
    <mergeCell ref="C486:AO486"/>
    <mergeCell ref="C487:AO487"/>
    <mergeCell ref="C488:AO488"/>
    <mergeCell ref="C489:AO489"/>
    <mergeCell ref="C490:AO490"/>
    <mergeCell ref="C491:AO491"/>
    <mergeCell ref="C492:AO492"/>
    <mergeCell ref="C493:AO493"/>
    <mergeCell ref="C496:AO496"/>
    <mergeCell ref="AQ486:AW486"/>
    <mergeCell ref="AQ488:AW488"/>
    <mergeCell ref="AQ491:AW491"/>
    <mergeCell ref="AQ505:AW505"/>
    <mergeCell ref="AQ506:AW506"/>
    <mergeCell ref="AQ492:AW492"/>
    <mergeCell ref="AQ489:AW489"/>
    <mergeCell ref="C498:AO498"/>
    <mergeCell ref="C499:AO499"/>
    <mergeCell ref="C505:AO505"/>
    <mergeCell ref="C463:AO463"/>
    <mergeCell ref="C472:AO472"/>
    <mergeCell ref="C473:AO473"/>
    <mergeCell ref="C474:AO474"/>
    <mergeCell ref="C475:AO475"/>
    <mergeCell ref="C476:AO476"/>
    <mergeCell ref="C436:AO436"/>
    <mergeCell ref="C440:AW440"/>
    <mergeCell ref="AI410:AO410"/>
    <mergeCell ref="AI411:AO411"/>
    <mergeCell ref="C432:AW432"/>
    <mergeCell ref="C450:AX450"/>
    <mergeCell ref="AQ434:AW434"/>
    <mergeCell ref="C453:AW453"/>
    <mergeCell ref="C461:AW461"/>
    <mergeCell ref="AI424:AO424"/>
    <mergeCell ref="AI425:AO425"/>
    <mergeCell ref="AQ416:AW416"/>
    <mergeCell ref="AI423:AO423"/>
    <mergeCell ref="AQ463:AW463"/>
    <mergeCell ref="AQ470:AW470"/>
    <mergeCell ref="AQ471:AW471"/>
    <mergeCell ref="AQ466:AW466"/>
    <mergeCell ref="AQ467:AW467"/>
    <mergeCell ref="AQ495:AW495"/>
    <mergeCell ref="AQ496:AW496"/>
    <mergeCell ref="AQ484:AW484"/>
    <mergeCell ref="AQ485:AW485"/>
    <mergeCell ref="AQ469:AW469"/>
    <mergeCell ref="AQ476:AW476"/>
    <mergeCell ref="AQ487:AW487"/>
    <mergeCell ref="AQ490:AW490"/>
    <mergeCell ref="AQ420:AW420"/>
    <mergeCell ref="AQ423:AW423"/>
    <mergeCell ref="AQ422:AW422"/>
    <mergeCell ref="AQ464:AW464"/>
    <mergeCell ref="AQ428:AW428"/>
    <mergeCell ref="AI412:AO412"/>
    <mergeCell ref="AI413:AO413"/>
    <mergeCell ref="AI414:AO414"/>
    <mergeCell ref="C382:V382"/>
    <mergeCell ref="C402:AG402"/>
    <mergeCell ref="C403:AG403"/>
    <mergeCell ref="C404:AG404"/>
    <mergeCell ref="C405:AG405"/>
    <mergeCell ref="C396:AX396"/>
    <mergeCell ref="C399:AH399"/>
    <mergeCell ref="C401:AG401"/>
    <mergeCell ref="C388:AW391"/>
    <mergeCell ref="AI401:AO401"/>
    <mergeCell ref="C414:AG414"/>
    <mergeCell ref="C409:AG409"/>
    <mergeCell ref="C410:AG410"/>
    <mergeCell ref="AQ414:AW414"/>
    <mergeCell ref="C413:AG413"/>
    <mergeCell ref="AQ410:AW410"/>
    <mergeCell ref="AQ413:AW413"/>
    <mergeCell ref="AQ407:AW407"/>
    <mergeCell ref="AQ409:AW409"/>
    <mergeCell ref="AQ412:AW412"/>
    <mergeCell ref="AQ404:AW404"/>
    <mergeCell ref="AQ435:AW435"/>
    <mergeCell ref="AQ436:AW436"/>
    <mergeCell ref="C442:AW447"/>
    <mergeCell ref="C415:AG415"/>
    <mergeCell ref="C416:AG416"/>
    <mergeCell ref="C420:AH420"/>
    <mergeCell ref="C422:AG422"/>
    <mergeCell ref="C423:AG423"/>
    <mergeCell ref="C424:AG424"/>
    <mergeCell ref="C425:AG425"/>
    <mergeCell ref="C426:AG426"/>
    <mergeCell ref="C427:AG427"/>
    <mergeCell ref="AQ415:AW415"/>
    <mergeCell ref="C434:AO434"/>
    <mergeCell ref="C435:AO435"/>
    <mergeCell ref="AI422:AO422"/>
    <mergeCell ref="AQ426:AW426"/>
    <mergeCell ref="AQ425:AW425"/>
    <mergeCell ref="AQ424:AW424"/>
    <mergeCell ref="AI428:AO428"/>
    <mergeCell ref="C428:AG428"/>
    <mergeCell ref="C303:D303"/>
    <mergeCell ref="E302:AA302"/>
    <mergeCell ref="AQ301:AW301"/>
    <mergeCell ref="E300:AA300"/>
    <mergeCell ref="AC301:AO301"/>
    <mergeCell ref="E301:AA301"/>
    <mergeCell ref="AC303:AO303"/>
    <mergeCell ref="E303:AA303"/>
    <mergeCell ref="AQ300:AW300"/>
    <mergeCell ref="C300:D300"/>
    <mergeCell ref="C301:D301"/>
    <mergeCell ref="C302:D302"/>
    <mergeCell ref="AQ273:AW273"/>
    <mergeCell ref="U265:AA265"/>
    <mergeCell ref="E266:S266"/>
    <mergeCell ref="AQ266:AW266"/>
    <mergeCell ref="E251:S251"/>
    <mergeCell ref="U251:AA251"/>
    <mergeCell ref="AC251:AO251"/>
    <mergeCell ref="U257:AA257"/>
    <mergeCell ref="AK257:AO257"/>
    <mergeCell ref="AQ411:AW411"/>
    <mergeCell ref="AI426:AO426"/>
    <mergeCell ref="AI427:AO427"/>
    <mergeCell ref="AQ427:AW427"/>
    <mergeCell ref="U249:AA249"/>
    <mergeCell ref="U250:AA250"/>
    <mergeCell ref="AQ282:AW282"/>
    <mergeCell ref="U283:AA283"/>
    <mergeCell ref="AQ283:AW283"/>
    <mergeCell ref="AC281:AO281"/>
    <mergeCell ref="AQ281:AW281"/>
    <mergeCell ref="Z266:AA266"/>
    <mergeCell ref="Z267:AA267"/>
    <mergeCell ref="AQ265:AW265"/>
    <mergeCell ref="AQ250:AW250"/>
    <mergeCell ref="AQ343:AW343"/>
    <mergeCell ref="U364:AA364"/>
    <mergeCell ref="AC364:AO364"/>
    <mergeCell ref="C386:AW386"/>
    <mergeCell ref="C372:H372"/>
    <mergeCell ref="AQ365:AW365"/>
    <mergeCell ref="V371:AF371"/>
    <mergeCell ref="V372:AF372"/>
    <mergeCell ref="U362:AA362"/>
    <mergeCell ref="AC362:AO362"/>
    <mergeCell ref="AQ362:AW362"/>
    <mergeCell ref="AQ399:AW399"/>
    <mergeCell ref="AC355:AO355"/>
    <mergeCell ref="C369:AN369"/>
    <mergeCell ref="C379:AN379"/>
    <mergeCell ref="U355:AA355"/>
    <mergeCell ref="U363:AA363"/>
    <mergeCell ref="AC363:AO363"/>
    <mergeCell ref="E355:S355"/>
    <mergeCell ref="AQ361:AW361"/>
    <mergeCell ref="C359:AN359"/>
    <mergeCell ref="AC365:AO365"/>
    <mergeCell ref="AQ364:AW364"/>
    <mergeCell ref="AI371:AO371"/>
    <mergeCell ref="AQ363:AW363"/>
    <mergeCell ref="E363:S363"/>
    <mergeCell ref="E362:S362"/>
    <mergeCell ref="U365:AA365"/>
    <mergeCell ref="E361:S361"/>
    <mergeCell ref="AC361:AO361"/>
    <mergeCell ref="AI373:AO373"/>
    <mergeCell ref="AQ373:AW373"/>
    <mergeCell ref="AC354:AO354"/>
    <mergeCell ref="AQ355:AW355"/>
    <mergeCell ref="U361:AA361"/>
    <mergeCell ref="AQ342:AW342"/>
    <mergeCell ref="AC344:AO344"/>
    <mergeCell ref="AQ251:AW251"/>
    <mergeCell ref="AQ259:AW259"/>
    <mergeCell ref="AQ258:AW258"/>
    <mergeCell ref="AQ267:AW267"/>
    <mergeCell ref="U258:AA258"/>
    <mergeCell ref="AK258:AO258"/>
    <mergeCell ref="U259:AA259"/>
    <mergeCell ref="AK259:AO259"/>
    <mergeCell ref="AC258:AI258"/>
    <mergeCell ref="AC259:AI259"/>
    <mergeCell ref="AC265:AO265"/>
    <mergeCell ref="AC266:AO266"/>
    <mergeCell ref="AC267:AO267"/>
    <mergeCell ref="AQ341:AW341"/>
    <mergeCell ref="AC351:AO351"/>
    <mergeCell ref="AQ351:AW351"/>
    <mergeCell ref="AQ352:AW352"/>
    <mergeCell ref="U345:AA345"/>
    <mergeCell ref="AC345:AO345"/>
    <mergeCell ref="E250:S250"/>
    <mergeCell ref="E353:S353"/>
    <mergeCell ref="U353:AA353"/>
    <mergeCell ref="E259:S259"/>
    <mergeCell ref="E265:S265"/>
    <mergeCell ref="E344:S344"/>
    <mergeCell ref="E351:S351"/>
    <mergeCell ref="E345:S345"/>
    <mergeCell ref="U351:AA351"/>
    <mergeCell ref="U352:AA352"/>
    <mergeCell ref="U344:AA344"/>
    <mergeCell ref="U343:AA343"/>
    <mergeCell ref="E290:S290"/>
    <mergeCell ref="U290:AA290"/>
    <mergeCell ref="E274:S274"/>
    <mergeCell ref="U274:AA274"/>
    <mergeCell ref="U311:Y311"/>
    <mergeCell ref="AA311:AO311"/>
    <mergeCell ref="E258:S258"/>
    <mergeCell ref="E273:S273"/>
    <mergeCell ref="AC273:AO273"/>
    <mergeCell ref="E315:AW315"/>
    <mergeCell ref="AQ311:AW311"/>
    <mergeCell ref="AC343:AO343"/>
    <mergeCell ref="U312:Y312"/>
    <mergeCell ref="AA312:AO312"/>
    <mergeCell ref="E313:S313"/>
    <mergeCell ref="U313:Y313"/>
    <mergeCell ref="E341:S341"/>
    <mergeCell ref="AC341:AO341"/>
    <mergeCell ref="C326:AW326"/>
    <mergeCell ref="U341:AA341"/>
    <mergeCell ref="E342:S342"/>
    <mergeCell ref="U342:AA342"/>
    <mergeCell ref="AC342:AO342"/>
    <mergeCell ref="C320:AL320"/>
    <mergeCell ref="C339:AN339"/>
    <mergeCell ref="E316:AS316"/>
    <mergeCell ref="C336:AX336"/>
    <mergeCell ref="C312:D312"/>
    <mergeCell ref="C313:D313"/>
    <mergeCell ref="AQ345:AW345"/>
    <mergeCell ref="AQ290:AW290"/>
    <mergeCell ref="AC302:AO302"/>
    <mergeCell ref="AQ303:AW303"/>
    <mergeCell ref="AQ344:AW344"/>
    <mergeCell ref="AQ224:AW224"/>
    <mergeCell ref="U224:AA224"/>
    <mergeCell ref="E224:S224"/>
    <mergeCell ref="AC224:AI224"/>
    <mergeCell ref="AK224:AO224"/>
    <mergeCell ref="U243:AA243"/>
    <mergeCell ref="AC243:AG243"/>
    <mergeCell ref="AQ243:AW243"/>
    <mergeCell ref="U241:AA241"/>
    <mergeCell ref="AC241:AG241"/>
    <mergeCell ref="AQ274:AW274"/>
    <mergeCell ref="E257:S257"/>
    <mergeCell ref="AC257:AI257"/>
    <mergeCell ref="AQ257:AW257"/>
    <mergeCell ref="C255:AL255"/>
    <mergeCell ref="AC250:AO250"/>
    <mergeCell ref="U231:AA231"/>
    <mergeCell ref="AQ231:AW231"/>
    <mergeCell ref="E312:S312"/>
    <mergeCell ref="C61:Q61"/>
    <mergeCell ref="S61:AG61"/>
    <mergeCell ref="C63:Q63"/>
    <mergeCell ref="S63:AG63"/>
    <mergeCell ref="AM116:AW116"/>
    <mergeCell ref="C116:M116"/>
    <mergeCell ref="AA124:AK124"/>
    <mergeCell ref="C124:M124"/>
    <mergeCell ref="K184:U184"/>
    <mergeCell ref="C144:M144"/>
    <mergeCell ref="O142:U142"/>
    <mergeCell ref="C95:Q95"/>
    <mergeCell ref="S95:AG95"/>
    <mergeCell ref="AI95:AW95"/>
    <mergeCell ref="C171:AW174"/>
    <mergeCell ref="AM110:AW110"/>
    <mergeCell ref="AM111:AW111"/>
    <mergeCell ref="AA112:AK112"/>
    <mergeCell ref="AM108:AW108"/>
    <mergeCell ref="C109:M109"/>
    <mergeCell ref="O109:Y109"/>
    <mergeCell ref="AA109:AK109"/>
    <mergeCell ref="AM109:AW109"/>
    <mergeCell ref="AA111:AK111"/>
    <mergeCell ref="C192:AL192"/>
    <mergeCell ref="K185:U185"/>
    <mergeCell ref="W188:AC188"/>
    <mergeCell ref="AE188:AK188"/>
    <mergeCell ref="AI47:AW47"/>
    <mergeCell ref="AI61:AW61"/>
    <mergeCell ref="AI63:AW63"/>
    <mergeCell ref="C47:Q47"/>
    <mergeCell ref="S47:AG47"/>
    <mergeCell ref="C187:I187"/>
    <mergeCell ref="AM112:AW112"/>
    <mergeCell ref="C113:M113"/>
    <mergeCell ref="C120:AW120"/>
    <mergeCell ref="C122:Y122"/>
    <mergeCell ref="AO122:AW122"/>
    <mergeCell ref="C159:Y159"/>
    <mergeCell ref="AO165:AW165"/>
    <mergeCell ref="C165:W165"/>
    <mergeCell ref="AA134:AK134"/>
    <mergeCell ref="AM134:AW134"/>
    <mergeCell ref="O144:U144"/>
    <mergeCell ref="C112:M112"/>
    <mergeCell ref="O112:Y112"/>
    <mergeCell ref="AM114:AW114"/>
    <mergeCell ref="C163:AW163"/>
    <mergeCell ref="AD185:AR185"/>
    <mergeCell ref="O147:U147"/>
    <mergeCell ref="AD184:AR184"/>
    <mergeCell ref="K188:U188"/>
    <mergeCell ref="C184:I184"/>
    <mergeCell ref="AM187:AW187"/>
    <mergeCell ref="K187:U187"/>
    <mergeCell ref="W187:AC187"/>
    <mergeCell ref="C185:I185"/>
    <mergeCell ref="C188:I188"/>
    <mergeCell ref="AI60:AW60"/>
    <mergeCell ref="C51:Q51"/>
    <mergeCell ref="S51:AG51"/>
    <mergeCell ref="C54:Q54"/>
    <mergeCell ref="E201:Q201"/>
    <mergeCell ref="S201:AB201"/>
    <mergeCell ref="AD201:AO201"/>
    <mergeCell ref="C196:D196"/>
    <mergeCell ref="S200:AB200"/>
    <mergeCell ref="AD200:AO200"/>
    <mergeCell ref="AQ200:AW200"/>
    <mergeCell ref="E199:Q199"/>
    <mergeCell ref="AQ199:AW199"/>
    <mergeCell ref="S199:AB199"/>
    <mergeCell ref="E200:Q200"/>
    <mergeCell ref="E194:Q194"/>
    <mergeCell ref="AD194:AO194"/>
    <mergeCell ref="AQ194:AW194"/>
    <mergeCell ref="AM188:AW188"/>
    <mergeCell ref="S194:AB194"/>
    <mergeCell ref="AE187:AK187"/>
    <mergeCell ref="W147:AW147"/>
    <mergeCell ref="C142:M142"/>
    <mergeCell ref="W142:AW142"/>
    <mergeCell ref="C64:Q64"/>
    <mergeCell ref="S64:AG64"/>
    <mergeCell ref="AI64:AW64"/>
    <mergeCell ref="C66:Q66"/>
    <mergeCell ref="C67:Q67"/>
    <mergeCell ref="S66:AG66"/>
    <mergeCell ref="S67:AG67"/>
    <mergeCell ref="O108:Y108"/>
    <mergeCell ref="C96:Q96"/>
    <mergeCell ref="C73:AW73"/>
    <mergeCell ref="C82:AW82"/>
    <mergeCell ref="C84:AJ84"/>
    <mergeCell ref="AO84:AW84"/>
    <mergeCell ref="C85:M85"/>
    <mergeCell ref="R85:AW85"/>
    <mergeCell ref="C86:AW86"/>
    <mergeCell ref="C87:AW87"/>
    <mergeCell ref="C97:Q97"/>
    <mergeCell ref="S97:AG97"/>
    <mergeCell ref="AI97:AW97"/>
    <mergeCell ref="C91:AW91"/>
    <mergeCell ref="C93:Q93"/>
    <mergeCell ref="S93:AG93"/>
    <mergeCell ref="AI93:AW93"/>
    <mergeCell ref="W144:AW144"/>
    <mergeCell ref="W145:AW145"/>
    <mergeCell ref="W146:AW146"/>
    <mergeCell ref="C134:M134"/>
    <mergeCell ref="O134:Y134"/>
    <mergeCell ref="O146:U146"/>
    <mergeCell ref="C70:AX70"/>
    <mergeCell ref="C138:AW138"/>
    <mergeCell ref="C140:AQ140"/>
    <mergeCell ref="AA114:AK114"/>
    <mergeCell ref="O116:Y116"/>
    <mergeCell ref="AA116:AK116"/>
    <mergeCell ref="W143:AW143"/>
    <mergeCell ref="C94:Q94"/>
    <mergeCell ref="C243:D243"/>
    <mergeCell ref="O232:S232"/>
    <mergeCell ref="E232:M232"/>
    <mergeCell ref="C242:D242"/>
    <mergeCell ref="E243:S243"/>
    <mergeCell ref="E241:S241"/>
    <mergeCell ref="AQ241:AW241"/>
    <mergeCell ref="E249:S249"/>
    <mergeCell ref="AQ249:AW249"/>
    <mergeCell ref="AI242:AO242"/>
    <mergeCell ref="AI241:AO241"/>
    <mergeCell ref="AI243:AO243"/>
    <mergeCell ref="AC249:AO249"/>
    <mergeCell ref="C235:D235"/>
    <mergeCell ref="C513:AW516"/>
    <mergeCell ref="C507:AO507"/>
    <mergeCell ref="C511:AW511"/>
    <mergeCell ref="C494:AO494"/>
    <mergeCell ref="C495:AO495"/>
    <mergeCell ref="AC233:AI233"/>
    <mergeCell ref="AQ232:AW232"/>
    <mergeCell ref="AQ473:AW473"/>
    <mergeCell ref="AI420:AO420"/>
    <mergeCell ref="AI399:AO399"/>
    <mergeCell ref="E233:M233"/>
    <mergeCell ref="O233:S233"/>
    <mergeCell ref="U233:AA233"/>
    <mergeCell ref="E242:S242"/>
    <mergeCell ref="U242:AA242"/>
    <mergeCell ref="AC242:AG242"/>
    <mergeCell ref="AQ242:AW242"/>
    <mergeCell ref="AK233:AO233"/>
    <mergeCell ref="AQ233:AW233"/>
    <mergeCell ref="AQ401:AW401"/>
    <mergeCell ref="AQ402:AW402"/>
    <mergeCell ref="AQ403:AW403"/>
    <mergeCell ref="C349:AN349"/>
    <mergeCell ref="AA313:AO313"/>
    <mergeCell ref="E225:S225"/>
    <mergeCell ref="U225:AA225"/>
    <mergeCell ref="AC225:AI225"/>
    <mergeCell ref="AK225:AO225"/>
    <mergeCell ref="AQ225:AW225"/>
    <mergeCell ref="AD214:AO214"/>
    <mergeCell ref="AQ214:AW214"/>
    <mergeCell ref="AQ217:AW217"/>
    <mergeCell ref="AQ201:AW201"/>
    <mergeCell ref="E202:Q202"/>
    <mergeCell ref="S202:AB202"/>
    <mergeCell ref="AD202:AO202"/>
    <mergeCell ref="AQ202:AW202"/>
    <mergeCell ref="E223:S223"/>
    <mergeCell ref="AQ223:AW223"/>
    <mergeCell ref="AQ216:AW216"/>
    <mergeCell ref="E213:Q213"/>
    <mergeCell ref="AQ204:AW204"/>
    <mergeCell ref="AQ207:AW207"/>
    <mergeCell ref="E215:Q215"/>
    <mergeCell ref="S215:AB215"/>
    <mergeCell ref="AD215:AO215"/>
    <mergeCell ref="AQ215:AW215"/>
    <mergeCell ref="C211:AL211"/>
    <mergeCell ref="E214:Q214"/>
    <mergeCell ref="AQ195:AW195"/>
    <mergeCell ref="AD196:AO196"/>
    <mergeCell ref="AQ196:AW196"/>
    <mergeCell ref="E197:Q197"/>
    <mergeCell ref="S197:AB197"/>
    <mergeCell ref="E196:Q196"/>
    <mergeCell ref="S196:AB196"/>
    <mergeCell ref="AD213:AO213"/>
    <mergeCell ref="AQ213:AW213"/>
    <mergeCell ref="C206:AH206"/>
    <mergeCell ref="C207:AJ207"/>
    <mergeCell ref="S213:AB213"/>
    <mergeCell ref="C204:R204"/>
    <mergeCell ref="AQ198:AW198"/>
    <mergeCell ref="C195:D195"/>
    <mergeCell ref="C197:D197"/>
    <mergeCell ref="C198:D198"/>
    <mergeCell ref="AD197:AO197"/>
    <mergeCell ref="AQ197:AW197"/>
    <mergeCell ref="E195:Q195"/>
    <mergeCell ref="AD195:AO195"/>
    <mergeCell ref="AD199:AO199"/>
    <mergeCell ref="U354:AA354"/>
    <mergeCell ref="B6:O6"/>
    <mergeCell ref="B10:V10"/>
    <mergeCell ref="S53:AG53"/>
    <mergeCell ref="E343:S343"/>
    <mergeCell ref="AO153:AW153"/>
    <mergeCell ref="C153:X153"/>
    <mergeCell ref="Z153:AH153"/>
    <mergeCell ref="AI153:AN153"/>
    <mergeCell ref="Z159:AH159"/>
    <mergeCell ref="AI159:AN159"/>
    <mergeCell ref="AI45:AW45"/>
    <mergeCell ref="C44:Q44"/>
    <mergeCell ref="AM115:AW115"/>
    <mergeCell ref="AA113:AK113"/>
    <mergeCell ref="AM113:AW113"/>
    <mergeCell ref="AA110:AK110"/>
    <mergeCell ref="AQ275:AW275"/>
    <mergeCell ref="U281:AA281"/>
    <mergeCell ref="U282:AA282"/>
    <mergeCell ref="AC282:AO282"/>
    <mergeCell ref="E275:S275"/>
    <mergeCell ref="U275:AA275"/>
    <mergeCell ref="AC290:AO290"/>
    <mergeCell ref="B1:O1"/>
    <mergeCell ref="B2:O2"/>
    <mergeCell ref="B3:H3"/>
    <mergeCell ref="B36:AG36"/>
    <mergeCell ref="B34:E34"/>
    <mergeCell ref="L34:M34"/>
    <mergeCell ref="F34:K34"/>
    <mergeCell ref="N34:W34"/>
    <mergeCell ref="B33:E33"/>
    <mergeCell ref="F33:K33"/>
    <mergeCell ref="L33:M33"/>
    <mergeCell ref="N33:AA33"/>
    <mergeCell ref="J14:U14"/>
    <mergeCell ref="J15:U15"/>
    <mergeCell ref="B15:I15"/>
    <mergeCell ref="B14:I14"/>
    <mergeCell ref="B32:I32"/>
    <mergeCell ref="B12:Z12"/>
    <mergeCell ref="B31:N31"/>
    <mergeCell ref="AC289:AO289"/>
    <mergeCell ref="AQ289:AW289"/>
    <mergeCell ref="AC275:AO275"/>
    <mergeCell ref="E283:S283"/>
    <mergeCell ref="E281:S281"/>
    <mergeCell ref="S60:AG60"/>
    <mergeCell ref="C110:M110"/>
    <mergeCell ref="O110:Y110"/>
    <mergeCell ref="C111:M111"/>
    <mergeCell ref="O111:Y111"/>
    <mergeCell ref="AA115:AK115"/>
    <mergeCell ref="AO131:AW131"/>
    <mergeCell ref="AQ234:AW234"/>
    <mergeCell ref="U223:AA223"/>
    <mergeCell ref="AA108:AK108"/>
    <mergeCell ref="C115:M115"/>
    <mergeCell ref="O115:Y115"/>
    <mergeCell ref="O113:Y113"/>
    <mergeCell ref="C108:M108"/>
    <mergeCell ref="C143:M143"/>
    <mergeCell ref="O143:U143"/>
    <mergeCell ref="E216:Q216"/>
    <mergeCell ref="S216:AB216"/>
    <mergeCell ref="AD216:AO216"/>
    <mergeCell ref="C39:AX39"/>
    <mergeCell ref="S50:AG50"/>
    <mergeCell ref="AI44:AW44"/>
    <mergeCell ref="C42:AW42"/>
    <mergeCell ref="C58:AW58"/>
    <mergeCell ref="C101:AX101"/>
    <mergeCell ref="C104:AW104"/>
    <mergeCell ref="C106:AC106"/>
    <mergeCell ref="S54:AG54"/>
    <mergeCell ref="C53:Q53"/>
    <mergeCell ref="AI51:AW51"/>
    <mergeCell ref="AI54:AW54"/>
    <mergeCell ref="AI53:AW53"/>
    <mergeCell ref="AI48:AW48"/>
    <mergeCell ref="AI50:AW50"/>
    <mergeCell ref="AI66:AW66"/>
    <mergeCell ref="AI67:AW67"/>
    <mergeCell ref="C48:Q48"/>
    <mergeCell ref="C45:Q45"/>
    <mergeCell ref="C60:Q60"/>
    <mergeCell ref="S44:AG44"/>
    <mergeCell ref="S45:AG45"/>
    <mergeCell ref="S48:AG48"/>
    <mergeCell ref="C50:Q50"/>
    <mergeCell ref="AQ354:AW354"/>
    <mergeCell ref="E352:S352"/>
    <mergeCell ref="AQ312:AW312"/>
    <mergeCell ref="AQ302:AW302"/>
    <mergeCell ref="AC283:AO283"/>
    <mergeCell ref="AC299:AO299"/>
    <mergeCell ref="AQ299:AW299"/>
    <mergeCell ref="E299:AA299"/>
    <mergeCell ref="C263:AL263"/>
    <mergeCell ref="C271:AL271"/>
    <mergeCell ref="C279:AL279"/>
    <mergeCell ref="C287:AL287"/>
    <mergeCell ref="C297:AL297"/>
    <mergeCell ref="C309:AL309"/>
    <mergeCell ref="AC352:AO352"/>
    <mergeCell ref="AC353:AO353"/>
    <mergeCell ref="E354:S354"/>
    <mergeCell ref="AQ353:AW353"/>
    <mergeCell ref="C328:AW331"/>
    <mergeCell ref="AQ313:AW313"/>
    <mergeCell ref="C322:AN322"/>
    <mergeCell ref="E305:AW305"/>
    <mergeCell ref="E311:S311"/>
    <mergeCell ref="AC300:AO300"/>
    <mergeCell ref="O124:Y124"/>
    <mergeCell ref="O114:Y114"/>
    <mergeCell ref="C114:M114"/>
    <mergeCell ref="AM124:AW124"/>
    <mergeCell ref="C129:AW129"/>
    <mergeCell ref="C131:Z131"/>
    <mergeCell ref="C133:M133"/>
    <mergeCell ref="O133:Y133"/>
    <mergeCell ref="AA133:AK133"/>
    <mergeCell ref="AM133:AW133"/>
    <mergeCell ref="C125:M125"/>
    <mergeCell ref="O125:Y125"/>
    <mergeCell ref="AA125:AK125"/>
    <mergeCell ref="AM125:AW125"/>
    <mergeCell ref="O145:U145"/>
    <mergeCell ref="C145:M145"/>
    <mergeCell ref="C146:M146"/>
    <mergeCell ref="C147:M147"/>
    <mergeCell ref="C157:AW157"/>
    <mergeCell ref="AO159:AW159"/>
    <mergeCell ref="C151:AW151"/>
    <mergeCell ref="AC274:AO274"/>
    <mergeCell ref="C169:AW169"/>
    <mergeCell ref="C179:AX179"/>
    <mergeCell ref="AK223:AO223"/>
    <mergeCell ref="E235:M235"/>
    <mergeCell ref="O235:S235"/>
    <mergeCell ref="U235:AA235"/>
    <mergeCell ref="AC235:AI235"/>
    <mergeCell ref="AK235:AO235"/>
    <mergeCell ref="AC223:AI223"/>
    <mergeCell ref="AQ235:AW235"/>
    <mergeCell ref="E231:M231"/>
    <mergeCell ref="O231:S231"/>
    <mergeCell ref="U232:AA232"/>
    <mergeCell ref="C215:D215"/>
    <mergeCell ref="C216:D216"/>
    <mergeCell ref="C217:D217"/>
    <mergeCell ref="S195:AB195"/>
    <mergeCell ref="E198:Q198"/>
    <mergeCell ref="S198:AB198"/>
    <mergeCell ref="AD198:AO198"/>
    <mergeCell ref="S217:AB217"/>
    <mergeCell ref="AD217:AO217"/>
    <mergeCell ref="C283:D283"/>
    <mergeCell ref="C290:D290"/>
    <mergeCell ref="C182:AL182"/>
    <mergeCell ref="C221:AL221"/>
    <mergeCell ref="C229:AL229"/>
    <mergeCell ref="C239:AL239"/>
    <mergeCell ref="C247:AL247"/>
    <mergeCell ref="E234:M234"/>
    <mergeCell ref="O234:S234"/>
    <mergeCell ref="U234:AA234"/>
    <mergeCell ref="AC234:AI234"/>
    <mergeCell ref="AK234:AO234"/>
    <mergeCell ref="U273:AA273"/>
    <mergeCell ref="E267:S267"/>
    <mergeCell ref="C202:D202"/>
    <mergeCell ref="C199:D199"/>
    <mergeCell ref="C200:D200"/>
    <mergeCell ref="C201:D201"/>
    <mergeCell ref="S214:AB214"/>
    <mergeCell ref="C214:D214"/>
    <mergeCell ref="AK231:AO231"/>
    <mergeCell ref="AC231:AI231"/>
    <mergeCell ref="AC232:AI232"/>
    <mergeCell ref="AK232:AO232"/>
    <mergeCell ref="AQ293:AW293"/>
    <mergeCell ref="U292:AA292"/>
    <mergeCell ref="AC291:AO291"/>
    <mergeCell ref="AC292:AO292"/>
    <mergeCell ref="AQ292:AW292"/>
    <mergeCell ref="C291:D291"/>
    <mergeCell ref="C292:D292"/>
    <mergeCell ref="C293:D293"/>
    <mergeCell ref="E293:S293"/>
    <mergeCell ref="E291:S291"/>
    <mergeCell ref="E292:S292"/>
    <mergeCell ref="U291:AA291"/>
    <mergeCell ref="AC293:AO293"/>
    <mergeCell ref="U293:AA293"/>
    <mergeCell ref="AQ291:AW291"/>
    <mergeCell ref="E282:S282"/>
    <mergeCell ref="U289:AA289"/>
    <mergeCell ref="E289:S289"/>
  </mergeCells>
  <conditionalFormatting sqref="C45 C48 S48 AI48 C51 S51 AI51 C54 S54 AI54 C61 S61 AI61 C64 S64 AI64 C67 S67 AO122 C125 O125 AA125 AM125 AO131 C134 O134 AA134 AM134 O143:U147 W143:AW147 AO165 C171 C185 K185 C188 K188 W188 AM188 E195:Q202 S195:AB202 AD195:AO202 AQ195:AW202 AQ204 AQ207 E214:Q217 S214:AB217 AD214:AO217 AQ214:AW217 E224:S225 U224:AA225 AC224:AI225 AK224:AO225 E232:M235 O232:S235 U232:AA235 AC232:AI235 AK232:AO235 E242:S243 U242:AA243 AC242:AG243 AI242:AO243 AQ242:AW243 E250:S251 U250:AA251 AC250:AO251 AQ250:AW251 E258:S259 U258:AA259 AC258:AI259 AK258:AK259 E266:S267 U266:Z267 AC266:AO267 AQ266:AW267 E274:S275 U274:AA275 AC274:AO275 AQ274:AW275 E282:S283 U282:AA283 AC282:AO283 AQ282:AW283 E290:S293 U290:AA293 AC290:AO293 AQ290:AW293 E300:AA303 AC300:AO303 AQ300:AW303 E312:S313 U312:Y313 AA312:AO313 AQ312:AW313 C328 E342:S345 U342:AA345 AC342:AO345 AQ342:AW345 E352:S355 U352:AA355 AC352:AO355 AQ352:AW355 E362:S365 U362:AA365 AC362:AO365 AQ362:AW365 AI372:AO373 AQ372:AW373 C388 AQ415 C442 AQ463:AW477 AQ484:AW498 C513">
    <cfRule type="expression" dxfId="104" priority="155">
      <formula>$B$1="KESB Laufental"</formula>
    </cfRule>
    <cfRule type="expression" dxfId="103" priority="154">
      <formula>$B$1="KESB Leimental"</formula>
    </cfRule>
    <cfRule type="expression" dxfId="102" priority="153">
      <formula>$B$1="KESB Birstal"</formula>
    </cfRule>
    <cfRule type="expression" dxfId="101" priority="152">
      <formula>$B$1="KESB Kreis Liestal"</formula>
    </cfRule>
    <cfRule type="expression" dxfId="100" priority="151">
      <formula>$B$1="KESB Gelterkinden-Sissach"</formula>
    </cfRule>
    <cfRule type="expression" dxfId="99" priority="150">
      <formula>$B$1="KESB Frenkentäler"</formula>
    </cfRule>
  </conditionalFormatting>
  <conditionalFormatting sqref="C115:M116">
    <cfRule type="expression" dxfId="98" priority="25">
      <formula>$B$1="KESB Frenkentäler"</formula>
    </cfRule>
    <cfRule type="expression" dxfId="97" priority="26">
      <formula>$B$1="KESB Gelterkinden-Sissach"</formula>
    </cfRule>
    <cfRule type="expression" dxfId="96" priority="27">
      <formula>$B$1="KESB Kreis Liestal"</formula>
    </cfRule>
    <cfRule type="expression" dxfId="95" priority="28">
      <formula>$B$1="KESB Birstal"</formula>
    </cfRule>
    <cfRule type="expression" dxfId="94" priority="29">
      <formula>$B$1="KESB Leimental"</formula>
    </cfRule>
    <cfRule type="expression" dxfId="93" priority="30">
      <formula>$B$1="KESB Laufental"</formula>
    </cfRule>
  </conditionalFormatting>
  <conditionalFormatting sqref="C401:AW401">
    <cfRule type="expression" dxfId="92" priority="69">
      <formula>$AX$182=FALSE</formula>
    </cfRule>
  </conditionalFormatting>
  <conditionalFormatting sqref="C402:AW402">
    <cfRule type="expression" dxfId="91" priority="68">
      <formula>$AX$192=FALSE</formula>
    </cfRule>
  </conditionalFormatting>
  <conditionalFormatting sqref="C403:AW403">
    <cfRule type="expression" dxfId="90" priority="67">
      <formula>$AX$211=FALSE</formula>
    </cfRule>
  </conditionalFormatting>
  <conditionalFormatting sqref="C404:AW404">
    <cfRule type="expression" dxfId="89" priority="66">
      <formula>$AX$229=FALSE</formula>
    </cfRule>
  </conditionalFormatting>
  <conditionalFormatting sqref="C405:AW405">
    <cfRule type="expression" dxfId="88" priority="65">
      <formula>$AX$221=FALSE</formula>
    </cfRule>
  </conditionalFormatting>
  <conditionalFormatting sqref="C406:AW406">
    <cfRule type="expression" dxfId="87" priority="64">
      <formula>$AX$239=FALSE</formula>
    </cfRule>
  </conditionalFormatting>
  <conditionalFormatting sqref="C407:AW407">
    <cfRule type="expression" dxfId="86" priority="63">
      <formula>$AX$247=FALSE</formula>
    </cfRule>
  </conditionalFormatting>
  <conditionalFormatting sqref="C408:AW408">
    <cfRule type="expression" dxfId="85" priority="62">
      <formula>$AX$255=FALSE</formula>
    </cfRule>
  </conditionalFormatting>
  <conditionalFormatting sqref="C409:AW409">
    <cfRule type="expression" dxfId="84" priority="61">
      <formula>$AX$263=FALSE</formula>
    </cfRule>
  </conditionalFormatting>
  <conditionalFormatting sqref="C410:AW410">
    <cfRule type="expression" dxfId="83" priority="60">
      <formula>$AX$271=FALSE</formula>
    </cfRule>
  </conditionalFormatting>
  <conditionalFormatting sqref="C411:AW411">
    <cfRule type="expression" dxfId="82" priority="59">
      <formula>$AX$279=FALSE</formula>
    </cfRule>
  </conditionalFormatting>
  <conditionalFormatting sqref="C412:AW412">
    <cfRule type="expression" dxfId="81" priority="58">
      <formula>$AX$287=FALSE</formula>
    </cfRule>
  </conditionalFormatting>
  <conditionalFormatting sqref="C413:AW413">
    <cfRule type="expression" dxfId="80" priority="57">
      <formula>$AX$297=FALSE</formula>
    </cfRule>
  </conditionalFormatting>
  <conditionalFormatting sqref="C414:AW414">
    <cfRule type="expression" dxfId="79" priority="56">
      <formula>$AX$309=FALSE</formula>
    </cfRule>
  </conditionalFormatting>
  <conditionalFormatting sqref="C415:AW415">
    <cfRule type="expression" dxfId="78" priority="55">
      <formula>$AX$320=FALSE</formula>
    </cfRule>
  </conditionalFormatting>
  <conditionalFormatting sqref="C422:AW422">
    <cfRule type="expression" dxfId="77" priority="54">
      <formula>$AX$339=FALSE</formula>
    </cfRule>
  </conditionalFormatting>
  <conditionalFormatting sqref="C423:AW423">
    <cfRule type="expression" dxfId="76" priority="53">
      <formula>$AX$349=FALSE</formula>
    </cfRule>
  </conditionalFormatting>
  <conditionalFormatting sqref="C424:AW424">
    <cfRule type="expression" dxfId="75" priority="52">
      <formula>$AX$359=FALSE</formula>
    </cfRule>
  </conditionalFormatting>
  <conditionalFormatting sqref="C425:AW425">
    <cfRule type="expression" dxfId="74" priority="51">
      <formula>$AX$372=FALSE</formula>
    </cfRule>
  </conditionalFormatting>
  <conditionalFormatting sqref="C426:AW426">
    <cfRule type="expression" dxfId="73" priority="50">
      <formula>$AX$373=FALSE</formula>
    </cfRule>
  </conditionalFormatting>
  <conditionalFormatting sqref="C427:AW427">
    <cfRule type="expression" dxfId="72" priority="49">
      <formula>$AX$379=FALSE</formula>
    </cfRule>
  </conditionalFormatting>
  <conditionalFormatting sqref="O109:Y116">
    <cfRule type="expression" dxfId="71" priority="37">
      <formula>$B$1="KESB Frenkentäler"</formula>
    </cfRule>
    <cfRule type="expression" dxfId="70" priority="40">
      <formula>$B$1="KESB Birstal"</formula>
    </cfRule>
    <cfRule type="expression" dxfId="69" priority="41">
      <formula>$B$1="KESB Leimental"</formula>
    </cfRule>
    <cfRule type="expression" dxfId="68" priority="42">
      <formula>$B$1="KESB Laufental"</formula>
    </cfRule>
    <cfRule type="expression" dxfId="67" priority="38">
      <formula>$B$1="KESB Gelterkinden-Sissach"</formula>
    </cfRule>
    <cfRule type="expression" dxfId="66" priority="39">
      <formula>$B$1="KESB Kreis Liestal"</formula>
    </cfRule>
  </conditionalFormatting>
  <conditionalFormatting sqref="S45">
    <cfRule type="expression" dxfId="65" priority="124">
      <formula>$B$1="KESB Frenkentäler"</formula>
    </cfRule>
    <cfRule type="expression" dxfId="64" priority="125">
      <formula>$B$1="KESB Gelterkinden-Sissach"</formula>
    </cfRule>
    <cfRule type="expression" dxfId="63" priority="126">
      <formula>$B$1="KESB Kreis Liestal"</formula>
    </cfRule>
    <cfRule type="expression" dxfId="62" priority="127">
      <formula>$B$1="KESB Birstal"</formula>
    </cfRule>
    <cfRule type="expression" dxfId="61" priority="128">
      <formula>$B$1="KESB Leimental"</formula>
    </cfRule>
    <cfRule type="expression" dxfId="60" priority="129">
      <formula>$B$1="KESB Laufental"</formula>
    </cfRule>
  </conditionalFormatting>
  <conditionalFormatting sqref="Z153">
    <cfRule type="expression" dxfId="59" priority="109">
      <formula>$B$1="KESB Birstal"</formula>
    </cfRule>
    <cfRule type="expression" dxfId="58" priority="108">
      <formula>$B$1="KESB Kreis Liestal"</formula>
    </cfRule>
    <cfRule type="expression" dxfId="57" priority="107">
      <formula>$B$1="KESB Gelterkinden-Sissach"</formula>
    </cfRule>
    <cfRule type="expression" dxfId="56" priority="106">
      <formula>$B$1="KESB Frenkentäler"</formula>
    </cfRule>
    <cfRule type="expression" dxfId="55" priority="110">
      <formula>$B$1="KESB Leimental"</formula>
    </cfRule>
    <cfRule type="expression" dxfId="54" priority="111">
      <formula>$B$1="KESB Laufental"</formula>
    </cfRule>
  </conditionalFormatting>
  <conditionalFormatting sqref="Z159">
    <cfRule type="expression" dxfId="53" priority="97">
      <formula>$B$1="KESB Birstal"</formula>
    </cfRule>
    <cfRule type="expression" dxfId="52" priority="96">
      <formula>$B$1="KESB Kreis Liestal"</formula>
    </cfRule>
    <cfRule type="expression" dxfId="51" priority="95">
      <formula>$B$1="KESB Gelterkinden-Sissach"</formula>
    </cfRule>
    <cfRule type="expression" dxfId="50" priority="99">
      <formula>$B$1="KESB Laufental"</formula>
    </cfRule>
    <cfRule type="expression" dxfId="49" priority="98">
      <formula>$B$1="KESB Leimental"</formula>
    </cfRule>
    <cfRule type="expression" dxfId="48" priority="94">
      <formula>$B$1="KESB Frenkentäler"</formula>
    </cfRule>
  </conditionalFormatting>
  <conditionalFormatting sqref="AA109:AK116">
    <cfRule type="expression" dxfId="47" priority="18">
      <formula>$B$1="KESB Laufental"</formula>
    </cfRule>
    <cfRule type="expression" dxfId="46" priority="17">
      <formula>$B$1="KESB Leimental"</formula>
    </cfRule>
    <cfRule type="expression" dxfId="45" priority="16">
      <formula>$B$1="KESB Birstal"</formula>
    </cfRule>
    <cfRule type="expression" dxfId="44" priority="15">
      <formula>$B$1="KESB Kreis Liestal"</formula>
    </cfRule>
    <cfRule type="expression" dxfId="43" priority="14">
      <formula>$B$1="KESB Gelterkinden-Sissach"</formula>
    </cfRule>
    <cfRule type="expression" dxfId="42" priority="13">
      <formula>$B$1="KESB Frenkentäler"</formula>
    </cfRule>
  </conditionalFormatting>
  <conditionalFormatting sqref="AI45">
    <cfRule type="expression" dxfId="41" priority="130">
      <formula>$B$1="KESB Frenkentäler"</formula>
    </cfRule>
    <cfRule type="expression" dxfId="40" priority="131">
      <formula>$B$1="KESB Gelterkinden-Sissach"</formula>
    </cfRule>
    <cfRule type="expression" dxfId="39" priority="132">
      <formula>$B$1="KESB Kreis Liestal"</formula>
    </cfRule>
    <cfRule type="expression" dxfId="38" priority="134">
      <formula>$B$1="KESB Leimental"</formula>
    </cfRule>
    <cfRule type="expression" dxfId="37" priority="133">
      <formula>$B$1="KESB Birstal"</formula>
    </cfRule>
    <cfRule type="expression" dxfId="36" priority="135">
      <formula>$B$1="KESB Laufental"</formula>
    </cfRule>
  </conditionalFormatting>
  <conditionalFormatting sqref="AI413:AI415">
    <cfRule type="expression" dxfId="35" priority="142">
      <formula>$B$1="KESB Frenkentäler"</formula>
    </cfRule>
    <cfRule type="expression" dxfId="34" priority="144">
      <formula>$B$1="KESB Kreis Liestal"</formula>
    </cfRule>
    <cfRule type="expression" dxfId="33" priority="145">
      <formula>$B$1="KESB Birstal"</formula>
    </cfRule>
    <cfRule type="expression" dxfId="32" priority="146">
      <formula>$B$1="KESB Leimental"</formula>
    </cfRule>
    <cfRule type="expression" dxfId="31" priority="143">
      <formula>$B$1="KESB Gelterkinden-Sissach"</formula>
    </cfRule>
    <cfRule type="expression" dxfId="30" priority="147">
      <formula>$B$1="KESB Laufental"</formula>
    </cfRule>
  </conditionalFormatting>
  <conditionalFormatting sqref="AM109:AW116">
    <cfRule type="expression" dxfId="29" priority="3">
      <formula>$B$1="KESB Kreis Liestal"</formula>
    </cfRule>
    <cfRule type="expression" dxfId="28" priority="4">
      <formula>$B$1="KESB Birstal"</formula>
    </cfRule>
    <cfRule type="expression" dxfId="27" priority="5">
      <formula>$B$1="KESB Leimental"</formula>
    </cfRule>
    <cfRule type="expression" dxfId="26" priority="6">
      <formula>$B$1="KESB Laufental"</formula>
    </cfRule>
    <cfRule type="expression" dxfId="25" priority="1">
      <formula>$B$1="KESB Frenkentäler"</formula>
    </cfRule>
    <cfRule type="expression" dxfId="24" priority="2">
      <formula>$B$1="KESB Gelterkinden-Sissach"</formula>
    </cfRule>
  </conditionalFormatting>
  <conditionalFormatting sqref="AO84 R85 C86:C87 S95 S97">
    <cfRule type="expression" dxfId="23" priority="71">
      <formula>$B$1="KESB Gelterkinden-Sissach"</formula>
    </cfRule>
    <cfRule type="expression" dxfId="22" priority="70">
      <formula>$B$1="KESB Frenkentäler"</formula>
    </cfRule>
    <cfRule type="expression" dxfId="21" priority="73">
      <formula>$B$1="KESB Birstal"</formula>
    </cfRule>
    <cfRule type="expression" dxfId="20" priority="72">
      <formula>$B$1="KESB Kreis Liestal"</formula>
    </cfRule>
    <cfRule type="expression" dxfId="19" priority="74">
      <formula>$B$1="KESB Leimental"</formula>
    </cfRule>
    <cfRule type="expression" dxfId="18" priority="75">
      <formula>$B$1="KESB Laufental"</formula>
    </cfRule>
  </conditionalFormatting>
  <conditionalFormatting sqref="AO153">
    <cfRule type="expression" dxfId="17" priority="114">
      <formula>$B$1="KESB Kreis Liestal"</formula>
    </cfRule>
    <cfRule type="expression" dxfId="16" priority="112">
      <formula>$B$1="KESB Frenkentäler"</formula>
    </cfRule>
    <cfRule type="expression" dxfId="15" priority="113">
      <formula>$B$1="KESB Gelterkinden-Sissach"</formula>
    </cfRule>
    <cfRule type="expression" dxfId="14" priority="115">
      <formula>$B$1="KESB Birstal"</formula>
    </cfRule>
    <cfRule type="expression" dxfId="13" priority="116">
      <formula>$B$1="KESB Leimental"</formula>
    </cfRule>
    <cfRule type="expression" dxfId="12" priority="117">
      <formula>$B$1="KESB Laufental"</formula>
    </cfRule>
  </conditionalFormatting>
  <conditionalFormatting sqref="AO159">
    <cfRule type="expression" dxfId="11" priority="100">
      <formula>$B$1="KESB Frenkentäler"</formula>
    </cfRule>
    <cfRule type="expression" dxfId="10" priority="101">
      <formula>$B$1="KESB Gelterkinden-Sissach"</formula>
    </cfRule>
    <cfRule type="expression" dxfId="9" priority="102">
      <formula>$B$1="KESB Kreis Liestal"</formula>
    </cfRule>
    <cfRule type="expression" dxfId="8" priority="103">
      <formula>$B$1="KESB Birstal"</formula>
    </cfRule>
    <cfRule type="expression" dxfId="7" priority="104">
      <formula>$B$1="KESB Leimental"</formula>
    </cfRule>
    <cfRule type="expression" dxfId="6" priority="105">
      <formula>$B$1="KESB Laufental"</formula>
    </cfRule>
  </conditionalFormatting>
  <conditionalFormatting sqref="AQ382:AW382">
    <cfRule type="expression" dxfId="5" priority="136">
      <formula>$B$1="KESB Frenkentäler"</formula>
    </cfRule>
    <cfRule type="expression" dxfId="4" priority="137">
      <formula>$B$1="KESB Gelterkinden-Sissach"</formula>
    </cfRule>
    <cfRule type="expression" dxfId="3" priority="138">
      <formula>$B$1="KESB Kreis Liestal"</formula>
    </cfRule>
    <cfRule type="expression" dxfId="2" priority="139">
      <formula>$B$1="KESB Birstal"</formula>
    </cfRule>
    <cfRule type="expression" dxfId="1" priority="140">
      <formula>$B$1="KESB Leimental"</formula>
    </cfRule>
    <cfRule type="expression" dxfId="0" priority="141">
      <formula>$B$1="KESB Laufental"</formula>
    </cfRule>
  </conditionalFormatting>
  <dataValidations count="18">
    <dataValidation type="list" allowBlank="1" showInputMessage="1" showErrorMessage="1" sqref="AO131:AW131 AO122:AW122 AC242:AG243 O143:U147 AO84:AW84" xr:uid="{00000000-0002-0000-0000-000000000000}">
      <formula1>"ja,nein"</formula1>
    </dataValidation>
    <dataValidation type="list" allowBlank="1" showInputMessage="1" showErrorMessage="1" sqref="AQ204:AW204 AQ207:AW207" xr:uid="{00000000-0002-0000-0000-000001000000}">
      <formula1>$C$195:$C$202</formula1>
    </dataValidation>
    <dataValidation type="list" allowBlank="1" showInputMessage="1" showErrorMessage="1" sqref="C51:Q51" xr:uid="{00000000-0002-0000-0000-000004000000}">
      <formula1>"weiblich,männlich"</formula1>
    </dataValidation>
    <dataValidation type="list" allowBlank="1" showInputMessage="1" showErrorMessage="1" sqref="S51:AG51" xr:uid="{00000000-0002-0000-0000-000005000000}">
      <formula1>"ledig/unverheiratet,verheiratet,verwitwet,geschieden,eingetragene Partnerschaft,aufgelöste Partnerschaft"</formula1>
    </dataValidation>
    <dataValidation type="list" allowBlank="1" showInputMessage="1" showErrorMessage="1" sqref="AI51:AW51" xr:uid="{00000000-0002-0000-0000-000006000000}">
      <formula1>"keiner,Errungenschaftsbeteiligung,Gütergemeinschaft,Gütertrennung"</formula1>
    </dataValidation>
    <dataValidation type="list" allowBlank="1" showInputMessage="1" showErrorMessage="1" sqref="AI61:AW61" xr:uid="{00000000-0002-0000-0000-000007000000}">
      <formula1>"Private Beistandsperson,Berufsbeistand"</formula1>
    </dataValidation>
    <dataValidation type="list" allowBlank="1" showInputMessage="1" showErrorMessage="1" sqref="AM109:AW116" xr:uid="{00000000-0002-0000-0000-000008000000}">
      <formula1>"Betreute Person,Betreute Person und Ehegatte,Sonstige"</formula1>
    </dataValidation>
    <dataValidation type="list" allowBlank="1" showInputMessage="1" showErrorMessage="1" sqref="AD195:AO202 AD214:AO217" xr:uid="{00000000-0002-0000-0000-000009000000}">
      <formula1>"betreute Person,betreute Person und Ehegatte,Sonstige"</formula1>
    </dataValidation>
    <dataValidation type="list" allowBlank="1" showInputMessage="1" showErrorMessage="1" sqref="AC232:AI235" xr:uid="{00000000-0002-0000-0000-00000A000000}">
      <formula1>"Alleineigentum,Miteigentum,Gesamteigentum"</formula1>
    </dataValidation>
    <dataValidation type="list" allowBlank="1" showInputMessage="1" showErrorMessage="1" sqref="K185:U185 AM188:AW188 AC300:AO303" xr:uid="{00000000-0002-0000-0000-00000B000000}">
      <formula1>"betreute Person,Beistandsperson,Dritte"</formula1>
    </dataValidation>
    <dataValidation type="list" allowBlank="1" showInputMessage="1" showErrorMessage="1" sqref="K188:U188" xr:uid="{00000000-0002-0000-0000-00000C000000}">
      <formula1>Währungen</formula1>
    </dataValidation>
    <dataValidation type="decimal" allowBlank="1" showInputMessage="1" showErrorMessage="1" sqref="AQ195:AW202" xr:uid="{9ECA3534-F333-4D38-86FA-F31280C8F265}">
      <formula1>-99999999999</formula1>
      <formula2>9999999999</formula2>
    </dataValidation>
    <dataValidation type="decimal" allowBlank="1" showInputMessage="1" showErrorMessage="1" sqref="AQ214:AW217 AQ242:AW243 AQ250:AW251 AQ266:AW267 AQ274:AW275 AQ282:AW283 AQ290:AW293 AQ300:AW303 AQ312:AW313 AQ342:AW345 AQ352:AW355 AQ362:AW365 AQ382:AW382 AQ415:AW415 AI413:AO415 AQ484:AW498 AQ372:AW373 AQ463:AW477" xr:uid="{5D192E44-C826-45DA-AAB9-246EF3350AD1}">
      <formula1>-99999999999</formula1>
      <formula2>99999999999</formula2>
    </dataValidation>
    <dataValidation type="whole" allowBlank="1" showInputMessage="1" showErrorMessage="1" sqref="AI372:AO373" xr:uid="{19E0C743-0A62-4E21-8425-D9C9DE0A6708}">
      <formula1>0</formula1>
      <formula2>9999999999999</formula2>
    </dataValidation>
    <dataValidation type="list" allowBlank="1" showInputMessage="1" showErrorMessage="1" sqref="C48:Q48" xr:uid="{E0208A2F-519A-4591-B15E-D8C18DC2C861}">
      <formula1>"Mietwohnung, Heim, Alterswohnung, Eigenheim,"</formula1>
    </dataValidation>
    <dataValidation type="list" allowBlank="1" showInputMessage="1" showErrorMessage="1" sqref="Z153:AH153 Z159:AH159" xr:uid="{C00E626A-95F1-4B67-9D92-F84D2FB6C696}">
      <formula1>"ja, nein"</formula1>
    </dataValidation>
    <dataValidation type="date" allowBlank="1" showInputMessage="1" showErrorMessage="1" sqref="AO153:AW153 AO159:AW159" xr:uid="{2A861A4A-D9D3-47A7-874D-CA4FF3679D90}">
      <formula1>1</formula1>
      <formula2>TODAY()</formula2>
    </dataValidation>
    <dataValidation type="list" allowBlank="1" showInputMessage="1" showErrorMessage="1" sqref="AO165:AW165" xr:uid="{1BCF293B-EFBC-4243-AE76-921954DF3C6B}">
      <formula1>"nein,AHV-Rente,IV-Rente"</formula1>
    </dataValidation>
  </dataValidations>
  <pageMargins left="0.9055118110236221" right="0.51181102362204722" top="1.1023622047244095" bottom="0.39370078740157483" header="0.15748031496062992" footer="0.15748031496062992"/>
  <pageSetup paperSize="9" orientation="portrait" r:id="rId1"/>
  <headerFooter>
    <oddHeader>&amp;R&amp;G</oddHeader>
    <oddFooter>&amp;L&amp;"Arial,Standard"&amp;5KESB Frenkentäler, 4416 Bubendorf &amp;C&amp;7&amp;D&amp;R&amp;"Arial,Standard"&amp;7Seite &amp;P/&amp;N</oddFooter>
  </headerFooter>
  <rowBreaks count="6" manualBreakCount="6">
    <brk id="98" min="1" max="49" man="1"/>
    <brk id="175" min="1" max="49" man="1"/>
    <brk id="252" min="1" max="49" man="1"/>
    <brk id="332" min="1" max="49" man="1"/>
    <brk id="392" min="1" max="49" man="1"/>
    <brk id="448" min="1" max="49" man="1"/>
  </rowBreaks>
  <ignoredErrors>
    <ignoredError sqref="AP204 AP207 AN165 AN131" numberStoredAsText="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9" r:id="rId5" name="Drop Down 5">
              <controlPr defaultSize="0" autoLine="0" autoPict="0">
                <anchor moveWithCells="1">
                  <from>
                    <xdr:col>32</xdr:col>
                    <xdr:colOff>104775</xdr:colOff>
                    <xdr:row>0</xdr:row>
                    <xdr:rowOff>19050</xdr:rowOff>
                  </from>
                  <to>
                    <xdr:col>48</xdr:col>
                    <xdr:colOff>66675</xdr:colOff>
                    <xdr:row>1</xdr:row>
                    <xdr:rowOff>85725</xdr:rowOff>
                  </to>
                </anchor>
              </controlPr>
            </control>
          </mc:Choice>
        </mc:AlternateContent>
        <mc:AlternateContent xmlns:mc="http://schemas.openxmlformats.org/markup-compatibility/2006">
          <mc:Choice Requires="x14">
            <control shapeId="1038" r:id="rId6" name="Check Box 14">
              <controlPr defaultSize="0" autoFill="0" autoLine="0" autoPict="0">
                <anchor moveWithCells="1">
                  <from>
                    <xdr:col>40</xdr:col>
                    <xdr:colOff>19050</xdr:colOff>
                    <xdr:row>190</xdr:row>
                    <xdr:rowOff>28575</xdr:rowOff>
                  </from>
                  <to>
                    <xdr:col>42</xdr:col>
                    <xdr:colOff>95250</xdr:colOff>
                    <xdr:row>192</xdr:row>
                    <xdr:rowOff>28575</xdr:rowOff>
                  </to>
                </anchor>
              </controlPr>
            </control>
          </mc:Choice>
        </mc:AlternateContent>
        <mc:AlternateContent xmlns:mc="http://schemas.openxmlformats.org/markup-compatibility/2006">
          <mc:Choice Requires="x14">
            <control shapeId="1039" r:id="rId7" name="Check Box 15">
              <controlPr defaultSize="0" autoFill="0" autoLine="0" autoPict="0">
                <anchor moveWithCells="1">
                  <from>
                    <xdr:col>44</xdr:col>
                    <xdr:colOff>9525</xdr:colOff>
                    <xdr:row>190</xdr:row>
                    <xdr:rowOff>28575</xdr:rowOff>
                  </from>
                  <to>
                    <xdr:col>46</xdr:col>
                    <xdr:colOff>85725</xdr:colOff>
                    <xdr:row>192</xdr:row>
                    <xdr:rowOff>28575</xdr:rowOff>
                  </to>
                </anchor>
              </controlPr>
            </control>
          </mc:Choice>
        </mc:AlternateContent>
        <mc:AlternateContent xmlns:mc="http://schemas.openxmlformats.org/markup-compatibility/2006">
          <mc:Choice Requires="x14">
            <control shapeId="1041" r:id="rId8" name="Check Box 17">
              <controlPr defaultSize="0" autoFill="0" autoLine="0" autoPict="0">
                <anchor moveWithCells="1">
                  <from>
                    <xdr:col>40</xdr:col>
                    <xdr:colOff>19050</xdr:colOff>
                    <xdr:row>209</xdr:row>
                    <xdr:rowOff>28575</xdr:rowOff>
                  </from>
                  <to>
                    <xdr:col>42</xdr:col>
                    <xdr:colOff>95250</xdr:colOff>
                    <xdr:row>211</xdr:row>
                    <xdr:rowOff>28575</xdr:rowOff>
                  </to>
                </anchor>
              </controlPr>
            </control>
          </mc:Choice>
        </mc:AlternateContent>
        <mc:AlternateContent xmlns:mc="http://schemas.openxmlformats.org/markup-compatibility/2006">
          <mc:Choice Requires="x14">
            <control shapeId="1042" r:id="rId9" name="Check Box 18">
              <controlPr defaultSize="0" autoFill="0" autoLine="0" autoPict="0">
                <anchor moveWithCells="1">
                  <from>
                    <xdr:col>44</xdr:col>
                    <xdr:colOff>9525</xdr:colOff>
                    <xdr:row>209</xdr:row>
                    <xdr:rowOff>28575</xdr:rowOff>
                  </from>
                  <to>
                    <xdr:col>46</xdr:col>
                    <xdr:colOff>85725</xdr:colOff>
                    <xdr:row>211</xdr:row>
                    <xdr:rowOff>28575</xdr:rowOff>
                  </to>
                </anchor>
              </controlPr>
            </control>
          </mc:Choice>
        </mc:AlternateContent>
        <mc:AlternateContent xmlns:mc="http://schemas.openxmlformats.org/markup-compatibility/2006">
          <mc:Choice Requires="x14">
            <control shapeId="1043" r:id="rId10" name="Check Box 19">
              <controlPr defaultSize="0" autoFill="0" autoLine="0" autoPict="0">
                <anchor moveWithCells="1">
                  <from>
                    <xdr:col>40</xdr:col>
                    <xdr:colOff>19050</xdr:colOff>
                    <xdr:row>180</xdr:row>
                    <xdr:rowOff>28575</xdr:rowOff>
                  </from>
                  <to>
                    <xdr:col>42</xdr:col>
                    <xdr:colOff>95250</xdr:colOff>
                    <xdr:row>182</xdr:row>
                    <xdr:rowOff>28575</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44</xdr:col>
                    <xdr:colOff>9525</xdr:colOff>
                    <xdr:row>180</xdr:row>
                    <xdr:rowOff>28575</xdr:rowOff>
                  </from>
                  <to>
                    <xdr:col>46</xdr:col>
                    <xdr:colOff>85725</xdr:colOff>
                    <xdr:row>182</xdr:row>
                    <xdr:rowOff>28575</xdr:rowOff>
                  </to>
                </anchor>
              </controlPr>
            </control>
          </mc:Choice>
        </mc:AlternateContent>
        <mc:AlternateContent xmlns:mc="http://schemas.openxmlformats.org/markup-compatibility/2006">
          <mc:Choice Requires="x14">
            <control shapeId="1048" r:id="rId12" name="Check Box 24">
              <controlPr defaultSize="0" autoFill="0" autoLine="0" autoPict="0">
                <anchor moveWithCells="1">
                  <from>
                    <xdr:col>40</xdr:col>
                    <xdr:colOff>19050</xdr:colOff>
                    <xdr:row>209</xdr:row>
                    <xdr:rowOff>28575</xdr:rowOff>
                  </from>
                  <to>
                    <xdr:col>42</xdr:col>
                    <xdr:colOff>95250</xdr:colOff>
                    <xdr:row>211</xdr:row>
                    <xdr:rowOff>28575</xdr:rowOff>
                  </to>
                </anchor>
              </controlPr>
            </control>
          </mc:Choice>
        </mc:AlternateContent>
        <mc:AlternateContent xmlns:mc="http://schemas.openxmlformats.org/markup-compatibility/2006">
          <mc:Choice Requires="x14">
            <control shapeId="1049" r:id="rId13" name="Check Box 25">
              <controlPr defaultSize="0" autoFill="0" autoLine="0" autoPict="0">
                <anchor moveWithCells="1">
                  <from>
                    <xdr:col>44</xdr:col>
                    <xdr:colOff>9525</xdr:colOff>
                    <xdr:row>209</xdr:row>
                    <xdr:rowOff>28575</xdr:rowOff>
                  </from>
                  <to>
                    <xdr:col>46</xdr:col>
                    <xdr:colOff>85725</xdr:colOff>
                    <xdr:row>211</xdr:row>
                    <xdr:rowOff>28575</xdr:rowOff>
                  </to>
                </anchor>
              </controlPr>
            </control>
          </mc:Choice>
        </mc:AlternateContent>
        <mc:AlternateContent xmlns:mc="http://schemas.openxmlformats.org/markup-compatibility/2006">
          <mc:Choice Requires="x14">
            <control shapeId="1050" r:id="rId14" name="Check Box 26">
              <controlPr defaultSize="0" autoFill="0" autoLine="0" autoPict="0">
                <anchor moveWithCells="1">
                  <from>
                    <xdr:col>40</xdr:col>
                    <xdr:colOff>19050</xdr:colOff>
                    <xdr:row>219</xdr:row>
                    <xdr:rowOff>28575</xdr:rowOff>
                  </from>
                  <to>
                    <xdr:col>42</xdr:col>
                    <xdr:colOff>95250</xdr:colOff>
                    <xdr:row>221</xdr:row>
                    <xdr:rowOff>28575</xdr:rowOff>
                  </to>
                </anchor>
              </controlPr>
            </control>
          </mc:Choice>
        </mc:AlternateContent>
        <mc:AlternateContent xmlns:mc="http://schemas.openxmlformats.org/markup-compatibility/2006">
          <mc:Choice Requires="x14">
            <control shapeId="1051" r:id="rId15" name="Check Box 27">
              <controlPr defaultSize="0" autoFill="0" autoLine="0" autoPict="0">
                <anchor moveWithCells="1">
                  <from>
                    <xdr:col>44</xdr:col>
                    <xdr:colOff>9525</xdr:colOff>
                    <xdr:row>219</xdr:row>
                    <xdr:rowOff>28575</xdr:rowOff>
                  </from>
                  <to>
                    <xdr:col>46</xdr:col>
                    <xdr:colOff>85725</xdr:colOff>
                    <xdr:row>221</xdr:row>
                    <xdr:rowOff>28575</xdr:rowOff>
                  </to>
                </anchor>
              </controlPr>
            </control>
          </mc:Choice>
        </mc:AlternateContent>
        <mc:AlternateContent xmlns:mc="http://schemas.openxmlformats.org/markup-compatibility/2006">
          <mc:Choice Requires="x14">
            <control shapeId="1052" r:id="rId16" name="Check Box 28">
              <controlPr defaultSize="0" autoFill="0" autoLine="0" autoPict="0">
                <anchor moveWithCells="1">
                  <from>
                    <xdr:col>40</xdr:col>
                    <xdr:colOff>19050</xdr:colOff>
                    <xdr:row>227</xdr:row>
                    <xdr:rowOff>28575</xdr:rowOff>
                  </from>
                  <to>
                    <xdr:col>42</xdr:col>
                    <xdr:colOff>95250</xdr:colOff>
                    <xdr:row>229</xdr:row>
                    <xdr:rowOff>28575</xdr:rowOff>
                  </to>
                </anchor>
              </controlPr>
            </control>
          </mc:Choice>
        </mc:AlternateContent>
        <mc:AlternateContent xmlns:mc="http://schemas.openxmlformats.org/markup-compatibility/2006">
          <mc:Choice Requires="x14">
            <control shapeId="1053" r:id="rId17" name="Check Box 29">
              <controlPr defaultSize="0" autoFill="0" autoLine="0" autoPict="0">
                <anchor moveWithCells="1">
                  <from>
                    <xdr:col>44</xdr:col>
                    <xdr:colOff>9525</xdr:colOff>
                    <xdr:row>227</xdr:row>
                    <xdr:rowOff>28575</xdr:rowOff>
                  </from>
                  <to>
                    <xdr:col>46</xdr:col>
                    <xdr:colOff>85725</xdr:colOff>
                    <xdr:row>229</xdr:row>
                    <xdr:rowOff>28575</xdr:rowOff>
                  </to>
                </anchor>
              </controlPr>
            </control>
          </mc:Choice>
        </mc:AlternateContent>
        <mc:AlternateContent xmlns:mc="http://schemas.openxmlformats.org/markup-compatibility/2006">
          <mc:Choice Requires="x14">
            <control shapeId="1054" r:id="rId18" name="Check Box 30">
              <controlPr defaultSize="0" autoFill="0" autoLine="0" autoPict="0">
                <anchor moveWithCells="1">
                  <from>
                    <xdr:col>40</xdr:col>
                    <xdr:colOff>19050</xdr:colOff>
                    <xdr:row>237</xdr:row>
                    <xdr:rowOff>28575</xdr:rowOff>
                  </from>
                  <to>
                    <xdr:col>42</xdr:col>
                    <xdr:colOff>95250</xdr:colOff>
                    <xdr:row>239</xdr:row>
                    <xdr:rowOff>28575</xdr:rowOff>
                  </to>
                </anchor>
              </controlPr>
            </control>
          </mc:Choice>
        </mc:AlternateContent>
        <mc:AlternateContent xmlns:mc="http://schemas.openxmlformats.org/markup-compatibility/2006">
          <mc:Choice Requires="x14">
            <control shapeId="1055" r:id="rId19" name="Check Box 31">
              <controlPr defaultSize="0" autoFill="0" autoLine="0" autoPict="0">
                <anchor moveWithCells="1">
                  <from>
                    <xdr:col>44</xdr:col>
                    <xdr:colOff>9525</xdr:colOff>
                    <xdr:row>237</xdr:row>
                    <xdr:rowOff>28575</xdr:rowOff>
                  </from>
                  <to>
                    <xdr:col>46</xdr:col>
                    <xdr:colOff>85725</xdr:colOff>
                    <xdr:row>239</xdr:row>
                    <xdr:rowOff>28575</xdr:rowOff>
                  </to>
                </anchor>
              </controlPr>
            </control>
          </mc:Choice>
        </mc:AlternateContent>
        <mc:AlternateContent xmlns:mc="http://schemas.openxmlformats.org/markup-compatibility/2006">
          <mc:Choice Requires="x14">
            <control shapeId="1058" r:id="rId20" name="Check Box 34">
              <controlPr defaultSize="0" autoFill="0" autoLine="0" autoPict="0">
                <anchor moveWithCells="1">
                  <from>
                    <xdr:col>40</xdr:col>
                    <xdr:colOff>19050</xdr:colOff>
                    <xdr:row>245</xdr:row>
                    <xdr:rowOff>28575</xdr:rowOff>
                  </from>
                  <to>
                    <xdr:col>42</xdr:col>
                    <xdr:colOff>95250</xdr:colOff>
                    <xdr:row>247</xdr:row>
                    <xdr:rowOff>28575</xdr:rowOff>
                  </to>
                </anchor>
              </controlPr>
            </control>
          </mc:Choice>
        </mc:AlternateContent>
        <mc:AlternateContent xmlns:mc="http://schemas.openxmlformats.org/markup-compatibility/2006">
          <mc:Choice Requires="x14">
            <control shapeId="1059" r:id="rId21" name="Check Box 35">
              <controlPr defaultSize="0" autoFill="0" autoLine="0" autoPict="0">
                <anchor moveWithCells="1">
                  <from>
                    <xdr:col>44</xdr:col>
                    <xdr:colOff>9525</xdr:colOff>
                    <xdr:row>245</xdr:row>
                    <xdr:rowOff>28575</xdr:rowOff>
                  </from>
                  <to>
                    <xdr:col>46</xdr:col>
                    <xdr:colOff>85725</xdr:colOff>
                    <xdr:row>247</xdr:row>
                    <xdr:rowOff>28575</xdr:rowOff>
                  </to>
                </anchor>
              </controlPr>
            </control>
          </mc:Choice>
        </mc:AlternateContent>
        <mc:AlternateContent xmlns:mc="http://schemas.openxmlformats.org/markup-compatibility/2006">
          <mc:Choice Requires="x14">
            <control shapeId="1060" r:id="rId22" name="Check Box 36">
              <controlPr defaultSize="0" autoFill="0" autoLine="0" autoPict="0">
                <anchor moveWithCells="1">
                  <from>
                    <xdr:col>40</xdr:col>
                    <xdr:colOff>19050</xdr:colOff>
                    <xdr:row>253</xdr:row>
                    <xdr:rowOff>28575</xdr:rowOff>
                  </from>
                  <to>
                    <xdr:col>42</xdr:col>
                    <xdr:colOff>95250</xdr:colOff>
                    <xdr:row>255</xdr:row>
                    <xdr:rowOff>28575</xdr:rowOff>
                  </to>
                </anchor>
              </controlPr>
            </control>
          </mc:Choice>
        </mc:AlternateContent>
        <mc:AlternateContent xmlns:mc="http://schemas.openxmlformats.org/markup-compatibility/2006">
          <mc:Choice Requires="x14">
            <control shapeId="1061" r:id="rId23" name="Check Box 37">
              <controlPr defaultSize="0" autoFill="0" autoLine="0" autoPict="0">
                <anchor moveWithCells="1">
                  <from>
                    <xdr:col>44</xdr:col>
                    <xdr:colOff>9525</xdr:colOff>
                    <xdr:row>253</xdr:row>
                    <xdr:rowOff>28575</xdr:rowOff>
                  </from>
                  <to>
                    <xdr:col>46</xdr:col>
                    <xdr:colOff>85725</xdr:colOff>
                    <xdr:row>255</xdr:row>
                    <xdr:rowOff>28575</xdr:rowOff>
                  </to>
                </anchor>
              </controlPr>
            </control>
          </mc:Choice>
        </mc:AlternateContent>
        <mc:AlternateContent xmlns:mc="http://schemas.openxmlformats.org/markup-compatibility/2006">
          <mc:Choice Requires="x14">
            <control shapeId="1062" r:id="rId24" name="Check Box 38">
              <controlPr defaultSize="0" autoFill="0" autoLine="0" autoPict="0">
                <anchor moveWithCells="1">
                  <from>
                    <xdr:col>40</xdr:col>
                    <xdr:colOff>19050</xdr:colOff>
                    <xdr:row>261</xdr:row>
                    <xdr:rowOff>28575</xdr:rowOff>
                  </from>
                  <to>
                    <xdr:col>42</xdr:col>
                    <xdr:colOff>95250</xdr:colOff>
                    <xdr:row>263</xdr:row>
                    <xdr:rowOff>28575</xdr:rowOff>
                  </to>
                </anchor>
              </controlPr>
            </control>
          </mc:Choice>
        </mc:AlternateContent>
        <mc:AlternateContent xmlns:mc="http://schemas.openxmlformats.org/markup-compatibility/2006">
          <mc:Choice Requires="x14">
            <control shapeId="1063" r:id="rId25" name="Check Box 39">
              <controlPr defaultSize="0" autoFill="0" autoLine="0" autoPict="0">
                <anchor moveWithCells="1">
                  <from>
                    <xdr:col>44</xdr:col>
                    <xdr:colOff>9525</xdr:colOff>
                    <xdr:row>261</xdr:row>
                    <xdr:rowOff>28575</xdr:rowOff>
                  </from>
                  <to>
                    <xdr:col>46</xdr:col>
                    <xdr:colOff>85725</xdr:colOff>
                    <xdr:row>263</xdr:row>
                    <xdr:rowOff>28575</xdr:rowOff>
                  </to>
                </anchor>
              </controlPr>
            </control>
          </mc:Choice>
        </mc:AlternateContent>
        <mc:AlternateContent xmlns:mc="http://schemas.openxmlformats.org/markup-compatibility/2006">
          <mc:Choice Requires="x14">
            <control shapeId="1064" r:id="rId26" name="Check Box 40">
              <controlPr defaultSize="0" autoFill="0" autoLine="0" autoPict="0">
                <anchor moveWithCells="1">
                  <from>
                    <xdr:col>40</xdr:col>
                    <xdr:colOff>19050</xdr:colOff>
                    <xdr:row>269</xdr:row>
                    <xdr:rowOff>28575</xdr:rowOff>
                  </from>
                  <to>
                    <xdr:col>42</xdr:col>
                    <xdr:colOff>95250</xdr:colOff>
                    <xdr:row>271</xdr:row>
                    <xdr:rowOff>28575</xdr:rowOff>
                  </to>
                </anchor>
              </controlPr>
            </control>
          </mc:Choice>
        </mc:AlternateContent>
        <mc:AlternateContent xmlns:mc="http://schemas.openxmlformats.org/markup-compatibility/2006">
          <mc:Choice Requires="x14">
            <control shapeId="1065" r:id="rId27" name="Check Box 41">
              <controlPr defaultSize="0" autoFill="0" autoLine="0" autoPict="0">
                <anchor moveWithCells="1">
                  <from>
                    <xdr:col>44</xdr:col>
                    <xdr:colOff>9525</xdr:colOff>
                    <xdr:row>269</xdr:row>
                    <xdr:rowOff>28575</xdr:rowOff>
                  </from>
                  <to>
                    <xdr:col>46</xdr:col>
                    <xdr:colOff>85725</xdr:colOff>
                    <xdr:row>271</xdr:row>
                    <xdr:rowOff>28575</xdr:rowOff>
                  </to>
                </anchor>
              </controlPr>
            </control>
          </mc:Choice>
        </mc:AlternateContent>
        <mc:AlternateContent xmlns:mc="http://schemas.openxmlformats.org/markup-compatibility/2006">
          <mc:Choice Requires="x14">
            <control shapeId="1066" r:id="rId28" name="Check Box 42">
              <controlPr defaultSize="0" autoFill="0" autoLine="0" autoPict="0">
                <anchor moveWithCells="1">
                  <from>
                    <xdr:col>40</xdr:col>
                    <xdr:colOff>19050</xdr:colOff>
                    <xdr:row>277</xdr:row>
                    <xdr:rowOff>28575</xdr:rowOff>
                  </from>
                  <to>
                    <xdr:col>42</xdr:col>
                    <xdr:colOff>95250</xdr:colOff>
                    <xdr:row>279</xdr:row>
                    <xdr:rowOff>28575</xdr:rowOff>
                  </to>
                </anchor>
              </controlPr>
            </control>
          </mc:Choice>
        </mc:AlternateContent>
        <mc:AlternateContent xmlns:mc="http://schemas.openxmlformats.org/markup-compatibility/2006">
          <mc:Choice Requires="x14">
            <control shapeId="1067" r:id="rId29" name="Check Box 43">
              <controlPr defaultSize="0" autoFill="0" autoLine="0" autoPict="0">
                <anchor moveWithCells="1">
                  <from>
                    <xdr:col>44</xdr:col>
                    <xdr:colOff>9525</xdr:colOff>
                    <xdr:row>277</xdr:row>
                    <xdr:rowOff>28575</xdr:rowOff>
                  </from>
                  <to>
                    <xdr:col>46</xdr:col>
                    <xdr:colOff>85725</xdr:colOff>
                    <xdr:row>279</xdr:row>
                    <xdr:rowOff>28575</xdr:rowOff>
                  </to>
                </anchor>
              </controlPr>
            </control>
          </mc:Choice>
        </mc:AlternateContent>
        <mc:AlternateContent xmlns:mc="http://schemas.openxmlformats.org/markup-compatibility/2006">
          <mc:Choice Requires="x14">
            <control shapeId="1068" r:id="rId30" name="Check Box 44">
              <controlPr defaultSize="0" autoFill="0" autoLine="0" autoPict="0">
                <anchor moveWithCells="1">
                  <from>
                    <xdr:col>40</xdr:col>
                    <xdr:colOff>19050</xdr:colOff>
                    <xdr:row>285</xdr:row>
                    <xdr:rowOff>28575</xdr:rowOff>
                  </from>
                  <to>
                    <xdr:col>42</xdr:col>
                    <xdr:colOff>95250</xdr:colOff>
                    <xdr:row>287</xdr:row>
                    <xdr:rowOff>28575</xdr:rowOff>
                  </to>
                </anchor>
              </controlPr>
            </control>
          </mc:Choice>
        </mc:AlternateContent>
        <mc:AlternateContent xmlns:mc="http://schemas.openxmlformats.org/markup-compatibility/2006">
          <mc:Choice Requires="x14">
            <control shapeId="1069" r:id="rId31" name="Check Box 45">
              <controlPr defaultSize="0" autoFill="0" autoLine="0" autoPict="0">
                <anchor moveWithCells="1">
                  <from>
                    <xdr:col>44</xdr:col>
                    <xdr:colOff>9525</xdr:colOff>
                    <xdr:row>285</xdr:row>
                    <xdr:rowOff>28575</xdr:rowOff>
                  </from>
                  <to>
                    <xdr:col>46</xdr:col>
                    <xdr:colOff>85725</xdr:colOff>
                    <xdr:row>287</xdr:row>
                    <xdr:rowOff>28575</xdr:rowOff>
                  </to>
                </anchor>
              </controlPr>
            </control>
          </mc:Choice>
        </mc:AlternateContent>
        <mc:AlternateContent xmlns:mc="http://schemas.openxmlformats.org/markup-compatibility/2006">
          <mc:Choice Requires="x14">
            <control shapeId="1070" r:id="rId32" name="Check Box 46">
              <controlPr defaultSize="0" autoFill="0" autoLine="0" autoPict="0">
                <anchor moveWithCells="1">
                  <from>
                    <xdr:col>40</xdr:col>
                    <xdr:colOff>19050</xdr:colOff>
                    <xdr:row>295</xdr:row>
                    <xdr:rowOff>28575</xdr:rowOff>
                  </from>
                  <to>
                    <xdr:col>42</xdr:col>
                    <xdr:colOff>95250</xdr:colOff>
                    <xdr:row>297</xdr:row>
                    <xdr:rowOff>28575</xdr:rowOff>
                  </to>
                </anchor>
              </controlPr>
            </control>
          </mc:Choice>
        </mc:AlternateContent>
        <mc:AlternateContent xmlns:mc="http://schemas.openxmlformats.org/markup-compatibility/2006">
          <mc:Choice Requires="x14">
            <control shapeId="1071" r:id="rId33" name="Check Box 47">
              <controlPr defaultSize="0" autoFill="0" autoLine="0" autoPict="0">
                <anchor moveWithCells="1">
                  <from>
                    <xdr:col>44</xdr:col>
                    <xdr:colOff>9525</xdr:colOff>
                    <xdr:row>295</xdr:row>
                    <xdr:rowOff>28575</xdr:rowOff>
                  </from>
                  <to>
                    <xdr:col>46</xdr:col>
                    <xdr:colOff>85725</xdr:colOff>
                    <xdr:row>297</xdr:row>
                    <xdr:rowOff>28575</xdr:rowOff>
                  </to>
                </anchor>
              </controlPr>
            </control>
          </mc:Choice>
        </mc:AlternateContent>
        <mc:AlternateContent xmlns:mc="http://schemas.openxmlformats.org/markup-compatibility/2006">
          <mc:Choice Requires="x14">
            <control shapeId="1072" r:id="rId34" name="Check Box 48">
              <controlPr defaultSize="0" autoFill="0" autoLine="0" autoPict="0">
                <anchor moveWithCells="1">
                  <from>
                    <xdr:col>40</xdr:col>
                    <xdr:colOff>19050</xdr:colOff>
                    <xdr:row>307</xdr:row>
                    <xdr:rowOff>28575</xdr:rowOff>
                  </from>
                  <to>
                    <xdr:col>42</xdr:col>
                    <xdr:colOff>95250</xdr:colOff>
                    <xdr:row>309</xdr:row>
                    <xdr:rowOff>28575</xdr:rowOff>
                  </to>
                </anchor>
              </controlPr>
            </control>
          </mc:Choice>
        </mc:AlternateContent>
        <mc:AlternateContent xmlns:mc="http://schemas.openxmlformats.org/markup-compatibility/2006">
          <mc:Choice Requires="x14">
            <control shapeId="1073" r:id="rId35" name="Check Box 49">
              <controlPr defaultSize="0" autoFill="0" autoLine="0" autoPict="0">
                <anchor moveWithCells="1">
                  <from>
                    <xdr:col>44</xdr:col>
                    <xdr:colOff>9525</xdr:colOff>
                    <xdr:row>307</xdr:row>
                    <xdr:rowOff>28575</xdr:rowOff>
                  </from>
                  <to>
                    <xdr:col>46</xdr:col>
                    <xdr:colOff>85725</xdr:colOff>
                    <xdr:row>309</xdr:row>
                    <xdr:rowOff>28575</xdr:rowOff>
                  </to>
                </anchor>
              </controlPr>
            </control>
          </mc:Choice>
        </mc:AlternateContent>
        <mc:AlternateContent xmlns:mc="http://schemas.openxmlformats.org/markup-compatibility/2006">
          <mc:Choice Requires="x14">
            <control shapeId="1074" r:id="rId36" name="Check Box 50">
              <controlPr defaultSize="0" autoFill="0" autoLine="0" autoPict="0">
                <anchor moveWithCells="1">
                  <from>
                    <xdr:col>40</xdr:col>
                    <xdr:colOff>19050</xdr:colOff>
                    <xdr:row>318</xdr:row>
                    <xdr:rowOff>28575</xdr:rowOff>
                  </from>
                  <to>
                    <xdr:col>42</xdr:col>
                    <xdr:colOff>95250</xdr:colOff>
                    <xdr:row>320</xdr:row>
                    <xdr:rowOff>28575</xdr:rowOff>
                  </to>
                </anchor>
              </controlPr>
            </control>
          </mc:Choice>
        </mc:AlternateContent>
        <mc:AlternateContent xmlns:mc="http://schemas.openxmlformats.org/markup-compatibility/2006">
          <mc:Choice Requires="x14">
            <control shapeId="1075" r:id="rId37" name="Check Box 51">
              <controlPr defaultSize="0" autoFill="0" autoLine="0" autoPict="0">
                <anchor moveWithCells="1">
                  <from>
                    <xdr:col>44</xdr:col>
                    <xdr:colOff>9525</xdr:colOff>
                    <xdr:row>318</xdr:row>
                    <xdr:rowOff>28575</xdr:rowOff>
                  </from>
                  <to>
                    <xdr:col>46</xdr:col>
                    <xdr:colOff>85725</xdr:colOff>
                    <xdr:row>320</xdr:row>
                    <xdr:rowOff>28575</xdr:rowOff>
                  </to>
                </anchor>
              </controlPr>
            </control>
          </mc:Choice>
        </mc:AlternateContent>
        <mc:AlternateContent xmlns:mc="http://schemas.openxmlformats.org/markup-compatibility/2006">
          <mc:Choice Requires="x14">
            <control shapeId="1078" r:id="rId38" name="Check Box 54">
              <controlPr defaultSize="0" autoFill="0" autoLine="0" autoPict="0">
                <anchor moveWithCells="1">
                  <from>
                    <xdr:col>40</xdr:col>
                    <xdr:colOff>19050</xdr:colOff>
                    <xdr:row>337</xdr:row>
                    <xdr:rowOff>28575</xdr:rowOff>
                  </from>
                  <to>
                    <xdr:col>42</xdr:col>
                    <xdr:colOff>95250</xdr:colOff>
                    <xdr:row>339</xdr:row>
                    <xdr:rowOff>28575</xdr:rowOff>
                  </to>
                </anchor>
              </controlPr>
            </control>
          </mc:Choice>
        </mc:AlternateContent>
        <mc:AlternateContent xmlns:mc="http://schemas.openxmlformats.org/markup-compatibility/2006">
          <mc:Choice Requires="x14">
            <control shapeId="1079" r:id="rId39" name="Check Box 55">
              <controlPr defaultSize="0" autoFill="0" autoLine="0" autoPict="0">
                <anchor moveWithCells="1">
                  <from>
                    <xdr:col>44</xdr:col>
                    <xdr:colOff>9525</xdr:colOff>
                    <xdr:row>337</xdr:row>
                    <xdr:rowOff>28575</xdr:rowOff>
                  </from>
                  <to>
                    <xdr:col>46</xdr:col>
                    <xdr:colOff>85725</xdr:colOff>
                    <xdr:row>339</xdr:row>
                    <xdr:rowOff>28575</xdr:rowOff>
                  </to>
                </anchor>
              </controlPr>
            </control>
          </mc:Choice>
        </mc:AlternateContent>
        <mc:AlternateContent xmlns:mc="http://schemas.openxmlformats.org/markup-compatibility/2006">
          <mc:Choice Requires="x14">
            <control shapeId="1080" r:id="rId40" name="Check Box 56">
              <controlPr defaultSize="0" autoFill="0" autoLine="0" autoPict="0">
                <anchor moveWithCells="1">
                  <from>
                    <xdr:col>40</xdr:col>
                    <xdr:colOff>19050</xdr:colOff>
                    <xdr:row>347</xdr:row>
                    <xdr:rowOff>28575</xdr:rowOff>
                  </from>
                  <to>
                    <xdr:col>42</xdr:col>
                    <xdr:colOff>95250</xdr:colOff>
                    <xdr:row>349</xdr:row>
                    <xdr:rowOff>28575</xdr:rowOff>
                  </to>
                </anchor>
              </controlPr>
            </control>
          </mc:Choice>
        </mc:AlternateContent>
        <mc:AlternateContent xmlns:mc="http://schemas.openxmlformats.org/markup-compatibility/2006">
          <mc:Choice Requires="x14">
            <control shapeId="1081" r:id="rId41" name="Check Box 57">
              <controlPr defaultSize="0" autoFill="0" autoLine="0" autoPict="0">
                <anchor moveWithCells="1">
                  <from>
                    <xdr:col>44</xdr:col>
                    <xdr:colOff>9525</xdr:colOff>
                    <xdr:row>347</xdr:row>
                    <xdr:rowOff>28575</xdr:rowOff>
                  </from>
                  <to>
                    <xdr:col>46</xdr:col>
                    <xdr:colOff>85725</xdr:colOff>
                    <xdr:row>349</xdr:row>
                    <xdr:rowOff>28575</xdr:rowOff>
                  </to>
                </anchor>
              </controlPr>
            </control>
          </mc:Choice>
        </mc:AlternateContent>
        <mc:AlternateContent xmlns:mc="http://schemas.openxmlformats.org/markup-compatibility/2006">
          <mc:Choice Requires="x14">
            <control shapeId="1082" r:id="rId42" name="Check Box 58">
              <controlPr defaultSize="0" autoFill="0" autoLine="0" autoPict="0">
                <anchor moveWithCells="1">
                  <from>
                    <xdr:col>40</xdr:col>
                    <xdr:colOff>19050</xdr:colOff>
                    <xdr:row>357</xdr:row>
                    <xdr:rowOff>28575</xdr:rowOff>
                  </from>
                  <to>
                    <xdr:col>42</xdr:col>
                    <xdr:colOff>95250</xdr:colOff>
                    <xdr:row>359</xdr:row>
                    <xdr:rowOff>28575</xdr:rowOff>
                  </to>
                </anchor>
              </controlPr>
            </control>
          </mc:Choice>
        </mc:AlternateContent>
        <mc:AlternateContent xmlns:mc="http://schemas.openxmlformats.org/markup-compatibility/2006">
          <mc:Choice Requires="x14">
            <control shapeId="1083" r:id="rId43" name="Check Box 59">
              <controlPr defaultSize="0" autoFill="0" autoLine="0" autoPict="0">
                <anchor moveWithCells="1">
                  <from>
                    <xdr:col>44</xdr:col>
                    <xdr:colOff>9525</xdr:colOff>
                    <xdr:row>357</xdr:row>
                    <xdr:rowOff>28575</xdr:rowOff>
                  </from>
                  <to>
                    <xdr:col>46</xdr:col>
                    <xdr:colOff>85725</xdr:colOff>
                    <xdr:row>359</xdr:row>
                    <xdr:rowOff>28575</xdr:rowOff>
                  </to>
                </anchor>
              </controlPr>
            </control>
          </mc:Choice>
        </mc:AlternateContent>
        <mc:AlternateContent xmlns:mc="http://schemas.openxmlformats.org/markup-compatibility/2006">
          <mc:Choice Requires="x14">
            <control shapeId="1084" r:id="rId44" name="Check Box 60">
              <controlPr defaultSize="0" autoFill="0" autoLine="0" autoPict="0">
                <anchor moveWithCells="1">
                  <from>
                    <xdr:col>40</xdr:col>
                    <xdr:colOff>19050</xdr:colOff>
                    <xdr:row>367</xdr:row>
                    <xdr:rowOff>28575</xdr:rowOff>
                  </from>
                  <to>
                    <xdr:col>42</xdr:col>
                    <xdr:colOff>95250</xdr:colOff>
                    <xdr:row>369</xdr:row>
                    <xdr:rowOff>28575</xdr:rowOff>
                  </to>
                </anchor>
              </controlPr>
            </control>
          </mc:Choice>
        </mc:AlternateContent>
        <mc:AlternateContent xmlns:mc="http://schemas.openxmlformats.org/markup-compatibility/2006">
          <mc:Choice Requires="x14">
            <control shapeId="1085" r:id="rId45" name="Check Box 61">
              <controlPr defaultSize="0" autoFill="0" autoLine="0" autoPict="0">
                <anchor moveWithCells="1">
                  <from>
                    <xdr:col>44</xdr:col>
                    <xdr:colOff>9525</xdr:colOff>
                    <xdr:row>367</xdr:row>
                    <xdr:rowOff>28575</xdr:rowOff>
                  </from>
                  <to>
                    <xdr:col>46</xdr:col>
                    <xdr:colOff>85725</xdr:colOff>
                    <xdr:row>369</xdr:row>
                    <xdr:rowOff>28575</xdr:rowOff>
                  </to>
                </anchor>
              </controlPr>
            </control>
          </mc:Choice>
        </mc:AlternateContent>
        <mc:AlternateContent xmlns:mc="http://schemas.openxmlformats.org/markup-compatibility/2006">
          <mc:Choice Requires="x14">
            <control shapeId="1086" r:id="rId46" name="Check Box 62">
              <controlPr defaultSize="0" autoFill="0" autoLine="0" autoPict="0">
                <anchor moveWithCells="1">
                  <from>
                    <xdr:col>40</xdr:col>
                    <xdr:colOff>19050</xdr:colOff>
                    <xdr:row>377</xdr:row>
                    <xdr:rowOff>28575</xdr:rowOff>
                  </from>
                  <to>
                    <xdr:col>42</xdr:col>
                    <xdr:colOff>95250</xdr:colOff>
                    <xdr:row>379</xdr:row>
                    <xdr:rowOff>28575</xdr:rowOff>
                  </to>
                </anchor>
              </controlPr>
            </control>
          </mc:Choice>
        </mc:AlternateContent>
        <mc:AlternateContent xmlns:mc="http://schemas.openxmlformats.org/markup-compatibility/2006">
          <mc:Choice Requires="x14">
            <control shapeId="1087" r:id="rId47" name="Check Box 63">
              <controlPr defaultSize="0" autoFill="0" autoLine="0" autoPict="0">
                <anchor moveWithCells="1">
                  <from>
                    <xdr:col>44</xdr:col>
                    <xdr:colOff>9525</xdr:colOff>
                    <xdr:row>377</xdr:row>
                    <xdr:rowOff>28575</xdr:rowOff>
                  </from>
                  <to>
                    <xdr:col>46</xdr:col>
                    <xdr:colOff>85725</xdr:colOff>
                    <xdr:row>379</xdr:row>
                    <xdr:rowOff>28575</xdr:rowOff>
                  </to>
                </anchor>
              </controlPr>
            </control>
          </mc:Choice>
        </mc:AlternateContent>
        <mc:AlternateContent xmlns:mc="http://schemas.openxmlformats.org/markup-compatibility/2006">
          <mc:Choice Requires="x14">
            <control shapeId="1088" r:id="rId48" name="Check Box 64">
              <controlPr defaultSize="0" autoFill="0" autoLine="0" autoPict="0">
                <anchor moveWithCells="1">
                  <from>
                    <xdr:col>19</xdr:col>
                    <xdr:colOff>104775</xdr:colOff>
                    <xdr:row>264</xdr:row>
                    <xdr:rowOff>142875</xdr:rowOff>
                  </from>
                  <to>
                    <xdr:col>21</xdr:col>
                    <xdr:colOff>85725</xdr:colOff>
                    <xdr:row>266</xdr:row>
                    <xdr:rowOff>9525</xdr:rowOff>
                  </to>
                </anchor>
              </controlPr>
            </control>
          </mc:Choice>
        </mc:AlternateContent>
        <mc:AlternateContent xmlns:mc="http://schemas.openxmlformats.org/markup-compatibility/2006">
          <mc:Choice Requires="x14">
            <control shapeId="1089" r:id="rId49" name="Check Box 65">
              <controlPr defaultSize="0" autoFill="0" autoLine="0" autoPict="0">
                <anchor moveWithCells="1">
                  <from>
                    <xdr:col>23</xdr:col>
                    <xdr:colOff>38100</xdr:colOff>
                    <xdr:row>264</xdr:row>
                    <xdr:rowOff>142875</xdr:rowOff>
                  </from>
                  <to>
                    <xdr:col>25</xdr:col>
                    <xdr:colOff>9525</xdr:colOff>
                    <xdr:row>266</xdr:row>
                    <xdr:rowOff>9525</xdr:rowOff>
                  </to>
                </anchor>
              </controlPr>
            </control>
          </mc:Choice>
        </mc:AlternateContent>
        <mc:AlternateContent xmlns:mc="http://schemas.openxmlformats.org/markup-compatibility/2006">
          <mc:Choice Requires="x14">
            <control shapeId="1090" r:id="rId50" name="Check Box 66">
              <controlPr defaultSize="0" autoFill="0" autoLine="0" autoPict="0">
                <anchor moveWithCells="1">
                  <from>
                    <xdr:col>19</xdr:col>
                    <xdr:colOff>104775</xdr:colOff>
                    <xdr:row>265</xdr:row>
                    <xdr:rowOff>142875</xdr:rowOff>
                  </from>
                  <to>
                    <xdr:col>21</xdr:col>
                    <xdr:colOff>85725</xdr:colOff>
                    <xdr:row>267</xdr:row>
                    <xdr:rowOff>9525</xdr:rowOff>
                  </to>
                </anchor>
              </controlPr>
            </control>
          </mc:Choice>
        </mc:AlternateContent>
        <mc:AlternateContent xmlns:mc="http://schemas.openxmlformats.org/markup-compatibility/2006">
          <mc:Choice Requires="x14">
            <control shapeId="1091" r:id="rId51" name="Check Box 67">
              <controlPr defaultSize="0" autoFill="0" autoLine="0" autoPict="0">
                <anchor moveWithCells="1">
                  <from>
                    <xdr:col>23</xdr:col>
                    <xdr:colOff>38100</xdr:colOff>
                    <xdr:row>265</xdr:row>
                    <xdr:rowOff>142875</xdr:rowOff>
                  </from>
                  <to>
                    <xdr:col>25</xdr:col>
                    <xdr:colOff>9525</xdr:colOff>
                    <xdr:row>267</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DC7C-FAC8-4266-8608-6823EA7396CA}">
  <sheetPr codeName="Tabelle11"/>
  <dimension ref="A1:G7"/>
  <sheetViews>
    <sheetView workbookViewId="0">
      <selection activeCell="F8" sqref="F8"/>
    </sheetView>
  </sheetViews>
  <sheetFormatPr baseColWidth="10" defaultRowHeight="15" x14ac:dyDescent="0.25"/>
  <cols>
    <col min="1" max="1" width="24.7109375" bestFit="1" customWidth="1"/>
    <col min="2" max="2" width="12" bestFit="1" customWidth="1"/>
    <col min="3" max="3" width="18.85546875" bestFit="1" customWidth="1"/>
    <col min="4" max="4" width="5" bestFit="1" customWidth="1"/>
    <col min="5" max="5" width="10.42578125" bestFit="1" customWidth="1"/>
    <col min="6" max="6" width="12.28515625" bestFit="1" customWidth="1"/>
    <col min="7" max="7" width="30.7109375" bestFit="1" customWidth="1"/>
  </cols>
  <sheetData>
    <row r="1" spans="1:7" s="68" customFormat="1" x14ac:dyDescent="0.25">
      <c r="A1" s="68" t="s">
        <v>1</v>
      </c>
      <c r="B1" s="68" t="s">
        <v>286</v>
      </c>
      <c r="C1" s="68" t="s">
        <v>287</v>
      </c>
      <c r="D1" s="68" t="s">
        <v>288</v>
      </c>
      <c r="E1" s="68" t="s">
        <v>289</v>
      </c>
      <c r="F1" s="68" t="s">
        <v>313</v>
      </c>
      <c r="G1" s="68" t="s">
        <v>314</v>
      </c>
    </row>
    <row r="2" spans="1:7" x14ac:dyDescent="0.25">
      <c r="A2" t="s">
        <v>290</v>
      </c>
      <c r="B2" t="s">
        <v>291</v>
      </c>
      <c r="C2" t="s">
        <v>292</v>
      </c>
      <c r="D2">
        <v>4416</v>
      </c>
      <c r="E2" t="s">
        <v>293</v>
      </c>
      <c r="F2" t="s">
        <v>315</v>
      </c>
      <c r="G2" s="71" t="s">
        <v>316</v>
      </c>
    </row>
    <row r="3" spans="1:7" x14ac:dyDescent="0.25">
      <c r="A3" t="s">
        <v>294</v>
      </c>
      <c r="B3" t="s">
        <v>295</v>
      </c>
      <c r="C3" t="s">
        <v>296</v>
      </c>
      <c r="D3">
        <v>4450</v>
      </c>
      <c r="E3" t="s">
        <v>297</v>
      </c>
      <c r="F3" t="s">
        <v>317</v>
      </c>
      <c r="G3" s="71" t="s">
        <v>318</v>
      </c>
    </row>
    <row r="4" spans="1:7" x14ac:dyDescent="0.25">
      <c r="A4" t="s">
        <v>298</v>
      </c>
      <c r="B4" t="s">
        <v>299</v>
      </c>
      <c r="C4" t="s">
        <v>300</v>
      </c>
      <c r="D4">
        <v>4133</v>
      </c>
      <c r="E4" t="s">
        <v>301</v>
      </c>
      <c r="F4" t="s">
        <v>319</v>
      </c>
      <c r="G4" s="71" t="s">
        <v>320</v>
      </c>
    </row>
    <row r="5" spans="1:7" x14ac:dyDescent="0.25">
      <c r="A5" t="s">
        <v>302</v>
      </c>
      <c r="C5" t="s">
        <v>303</v>
      </c>
      <c r="D5">
        <v>4132</v>
      </c>
      <c r="E5" t="s">
        <v>304</v>
      </c>
      <c r="F5" t="s">
        <v>324</v>
      </c>
      <c r="G5" s="71" t="s">
        <v>321</v>
      </c>
    </row>
    <row r="6" spans="1:7" x14ac:dyDescent="0.25">
      <c r="A6" t="s">
        <v>305</v>
      </c>
      <c r="B6" t="s">
        <v>306</v>
      </c>
      <c r="C6" t="s">
        <v>307</v>
      </c>
      <c r="D6">
        <v>4102</v>
      </c>
      <c r="E6" t="s">
        <v>308</v>
      </c>
      <c r="F6" t="s">
        <v>325</v>
      </c>
      <c r="G6" s="71" t="s">
        <v>322</v>
      </c>
    </row>
    <row r="7" spans="1:7" x14ac:dyDescent="0.25">
      <c r="A7" t="s">
        <v>309</v>
      </c>
      <c r="C7" t="s">
        <v>310</v>
      </c>
      <c r="D7">
        <v>4242</v>
      </c>
      <c r="E7" t="s">
        <v>311</v>
      </c>
      <c r="F7" t="s">
        <v>326</v>
      </c>
      <c r="G7" s="71" t="s">
        <v>323</v>
      </c>
    </row>
  </sheetData>
  <hyperlinks>
    <hyperlink ref="G2" r:id="rId1" xr:uid="{0FA67ABE-B406-4F17-A1C2-69CDE72210FE}"/>
    <hyperlink ref="G3" r:id="rId2" xr:uid="{AEC963AA-10BF-4492-A906-47B8DD28C7FD}"/>
    <hyperlink ref="G4" r:id="rId3" xr:uid="{436B6059-9D59-45F2-8CAB-4D5D09E23157}"/>
    <hyperlink ref="G5" r:id="rId4" xr:uid="{E3DEC54A-27BC-40C5-ACAA-43D08986150A}"/>
    <hyperlink ref="G6" r:id="rId5" xr:uid="{44B2BAA7-1BAF-4BC7-9664-D7E4992468D2}"/>
    <hyperlink ref="G7" r:id="rId6" xr:uid="{2671F3B1-41BF-4B5B-9F66-C6F5227EE776}"/>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1452-83F7-42EC-8133-DC72CCC36A76}">
  <sheetPr codeName="Tabelle5">
    <tabColor theme="5" tint="0.79998168889431442"/>
  </sheetPr>
  <dimension ref="A1:C24"/>
  <sheetViews>
    <sheetView workbookViewId="0">
      <selection activeCell="B18" sqref="B18"/>
    </sheetView>
  </sheetViews>
  <sheetFormatPr baseColWidth="10" defaultRowHeight="15" x14ac:dyDescent="0.25"/>
  <cols>
    <col min="1" max="1" width="34.5703125" bestFit="1" customWidth="1"/>
    <col min="2" max="2" width="31" bestFit="1" customWidth="1"/>
    <col min="3" max="3" width="59" bestFit="1" customWidth="1"/>
  </cols>
  <sheetData>
    <row r="1" spans="1:3" x14ac:dyDescent="0.25">
      <c r="A1" s="169" t="s">
        <v>342</v>
      </c>
      <c r="B1" s="169"/>
      <c r="C1" s="169"/>
    </row>
    <row r="2" spans="1:3" x14ac:dyDescent="0.25">
      <c r="A2" s="169"/>
      <c r="B2" s="169"/>
      <c r="C2" s="169"/>
    </row>
    <row r="3" spans="1:3" s="68" customFormat="1" x14ac:dyDescent="0.25">
      <c r="A3" s="68" t="s">
        <v>48</v>
      </c>
      <c r="B3" s="68" t="s">
        <v>144</v>
      </c>
      <c r="C3" s="68" t="s">
        <v>180</v>
      </c>
    </row>
    <row r="4" spans="1:3" x14ac:dyDescent="0.25">
      <c r="A4" t="s">
        <v>101</v>
      </c>
      <c r="B4" t="s">
        <v>150</v>
      </c>
      <c r="C4" t="s">
        <v>330</v>
      </c>
    </row>
    <row r="5" spans="1:3" ht="30" x14ac:dyDescent="0.25">
      <c r="A5" t="s">
        <v>102</v>
      </c>
      <c r="B5" t="s">
        <v>150</v>
      </c>
      <c r="C5" s="72" t="s">
        <v>331</v>
      </c>
    </row>
    <row r="6" spans="1:3" ht="30" x14ac:dyDescent="0.25">
      <c r="A6" t="s">
        <v>103</v>
      </c>
      <c r="B6" t="s">
        <v>150</v>
      </c>
      <c r="C6" s="72" t="s">
        <v>332</v>
      </c>
    </row>
    <row r="7" spans="1:3" x14ac:dyDescent="0.25">
      <c r="A7" t="s">
        <v>271</v>
      </c>
      <c r="B7" t="s">
        <v>285</v>
      </c>
      <c r="C7" t="s">
        <v>255</v>
      </c>
    </row>
    <row r="8" spans="1:3" x14ac:dyDescent="0.25">
      <c r="A8" t="s">
        <v>105</v>
      </c>
      <c r="B8" t="s">
        <v>160</v>
      </c>
      <c r="C8" t="s">
        <v>256</v>
      </c>
    </row>
    <row r="9" spans="1:3" ht="45" x14ac:dyDescent="0.25">
      <c r="A9" t="s">
        <v>106</v>
      </c>
      <c r="B9" t="s">
        <v>333</v>
      </c>
      <c r="C9" s="72" t="s">
        <v>334</v>
      </c>
    </row>
    <row r="10" spans="1:3" x14ac:dyDescent="0.25">
      <c r="A10" t="s">
        <v>107</v>
      </c>
      <c r="B10" t="s">
        <v>150</v>
      </c>
      <c r="C10" t="s">
        <v>257</v>
      </c>
    </row>
    <row r="11" spans="1:3" x14ac:dyDescent="0.25">
      <c r="A11" t="s">
        <v>108</v>
      </c>
      <c r="B11" t="s">
        <v>160</v>
      </c>
    </row>
    <row r="12" spans="1:3" x14ac:dyDescent="0.25">
      <c r="A12" t="s">
        <v>109</v>
      </c>
      <c r="B12" t="s">
        <v>312</v>
      </c>
      <c r="C12" t="s">
        <v>335</v>
      </c>
    </row>
    <row r="13" spans="1:3" x14ac:dyDescent="0.25">
      <c r="A13" t="s">
        <v>110</v>
      </c>
      <c r="B13" t="s">
        <v>312</v>
      </c>
      <c r="C13" t="s">
        <v>335</v>
      </c>
    </row>
    <row r="14" spans="1:3" x14ac:dyDescent="0.25">
      <c r="A14" t="s">
        <v>111</v>
      </c>
      <c r="B14" t="s">
        <v>312</v>
      </c>
      <c r="C14" t="s">
        <v>168</v>
      </c>
    </row>
    <row r="15" spans="1:3" x14ac:dyDescent="0.25">
      <c r="A15" t="s">
        <v>112</v>
      </c>
      <c r="B15" t="s">
        <v>150</v>
      </c>
    </row>
    <row r="16" spans="1:3" x14ac:dyDescent="0.25">
      <c r="A16" t="s">
        <v>113</v>
      </c>
      <c r="B16" t="s">
        <v>150</v>
      </c>
      <c r="C16" t="s">
        <v>336</v>
      </c>
    </row>
    <row r="17" spans="1:3" x14ac:dyDescent="0.25">
      <c r="A17" t="s">
        <v>114</v>
      </c>
      <c r="B17" t="s">
        <v>150</v>
      </c>
      <c r="C17" t="s">
        <v>336</v>
      </c>
    </row>
    <row r="18" spans="1:3" x14ac:dyDescent="0.25">
      <c r="A18" t="s">
        <v>115</v>
      </c>
      <c r="B18" t="s">
        <v>312</v>
      </c>
      <c r="C18" t="s">
        <v>337</v>
      </c>
    </row>
    <row r="19" spans="1:3" x14ac:dyDescent="0.25">
      <c r="A19" t="s">
        <v>116</v>
      </c>
      <c r="B19" t="s">
        <v>150</v>
      </c>
      <c r="C19" t="s">
        <v>338</v>
      </c>
    </row>
    <row r="20" spans="1:3" x14ac:dyDescent="0.25">
      <c r="A20" t="s">
        <v>339</v>
      </c>
      <c r="B20" t="s">
        <v>333</v>
      </c>
      <c r="C20" t="s">
        <v>340</v>
      </c>
    </row>
    <row r="21" spans="1:3" x14ac:dyDescent="0.25">
      <c r="A21" t="s">
        <v>197</v>
      </c>
      <c r="B21" t="s">
        <v>333</v>
      </c>
      <c r="C21" t="s">
        <v>340</v>
      </c>
    </row>
    <row r="22" spans="1:3" x14ac:dyDescent="0.25">
      <c r="A22" t="s">
        <v>60</v>
      </c>
      <c r="B22" t="s">
        <v>150</v>
      </c>
    </row>
    <row r="23" spans="1:3" x14ac:dyDescent="0.25">
      <c r="A23" t="s">
        <v>61</v>
      </c>
      <c r="B23" t="s">
        <v>312</v>
      </c>
    </row>
    <row r="24" spans="1:3" ht="30" x14ac:dyDescent="0.25">
      <c r="A24" t="s">
        <v>118</v>
      </c>
      <c r="B24" t="s">
        <v>150</v>
      </c>
      <c r="C24" s="72" t="s">
        <v>341</v>
      </c>
    </row>
  </sheetData>
  <sheetProtection sheet="1" objects="1" scenarios="1"/>
  <mergeCells count="1">
    <mergeCell ref="A1:C2"/>
  </mergeCells>
  <pageMargins left="0.7" right="0.7" top="0.78740157499999996" bottom="0.78740157499999996" header="0.3" footer="0.3"/>
  <pageSetup paperSize="9"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EF22F-2E2C-4E9F-A6C6-D0031A0BE679}">
  <sheetPr codeName="Tabelle6">
    <tabColor theme="6" tint="0.79998168889431442"/>
  </sheetPr>
  <dimension ref="A1:C24"/>
  <sheetViews>
    <sheetView workbookViewId="0">
      <selection activeCell="B24" sqref="B24"/>
    </sheetView>
  </sheetViews>
  <sheetFormatPr baseColWidth="10" defaultRowHeight="15" x14ac:dyDescent="0.25"/>
  <cols>
    <col min="1" max="1" width="34.5703125" bestFit="1" customWidth="1"/>
    <col min="2" max="2" width="31" bestFit="1" customWidth="1"/>
    <col min="3" max="3" width="59" bestFit="1" customWidth="1"/>
  </cols>
  <sheetData>
    <row r="1" spans="1:3" x14ac:dyDescent="0.25">
      <c r="A1" s="169" t="s">
        <v>343</v>
      </c>
      <c r="B1" s="169"/>
      <c r="C1" s="169"/>
    </row>
    <row r="2" spans="1:3" x14ac:dyDescent="0.25">
      <c r="A2" s="169"/>
      <c r="B2" s="169"/>
      <c r="C2" s="169"/>
    </row>
    <row r="3" spans="1:3" s="68" customFormat="1" x14ac:dyDescent="0.25">
      <c r="A3" s="68" t="s">
        <v>48</v>
      </c>
      <c r="B3" s="68" t="s">
        <v>144</v>
      </c>
      <c r="C3" s="68" t="s">
        <v>180</v>
      </c>
    </row>
    <row r="4" spans="1:3" x14ac:dyDescent="0.25">
      <c r="A4" t="s">
        <v>101</v>
      </c>
      <c r="B4" t="s">
        <v>150</v>
      </c>
      <c r="C4" t="s">
        <v>330</v>
      </c>
    </row>
    <row r="5" spans="1:3" ht="30" x14ac:dyDescent="0.25">
      <c r="A5" t="s">
        <v>102</v>
      </c>
      <c r="B5" t="s">
        <v>150</v>
      </c>
      <c r="C5" s="72" t="s">
        <v>331</v>
      </c>
    </row>
    <row r="6" spans="1:3" ht="30" x14ac:dyDescent="0.25">
      <c r="A6" t="s">
        <v>103</v>
      </c>
      <c r="B6" t="s">
        <v>150</v>
      </c>
      <c r="C6" s="72" t="s">
        <v>332</v>
      </c>
    </row>
    <row r="7" spans="1:3" x14ac:dyDescent="0.25">
      <c r="A7" t="s">
        <v>271</v>
      </c>
      <c r="B7" t="s">
        <v>285</v>
      </c>
      <c r="C7" t="s">
        <v>255</v>
      </c>
    </row>
    <row r="8" spans="1:3" x14ac:dyDescent="0.25">
      <c r="A8" t="s">
        <v>105</v>
      </c>
      <c r="B8" t="s">
        <v>160</v>
      </c>
      <c r="C8" t="s">
        <v>256</v>
      </c>
    </row>
    <row r="9" spans="1:3" ht="45" x14ac:dyDescent="0.25">
      <c r="A9" t="s">
        <v>106</v>
      </c>
      <c r="B9" t="s">
        <v>333</v>
      </c>
      <c r="C9" s="72" t="s">
        <v>334</v>
      </c>
    </row>
    <row r="10" spans="1:3" x14ac:dyDescent="0.25">
      <c r="A10" t="s">
        <v>107</v>
      </c>
      <c r="B10" t="s">
        <v>150</v>
      </c>
      <c r="C10" t="s">
        <v>257</v>
      </c>
    </row>
    <row r="11" spans="1:3" x14ac:dyDescent="0.25">
      <c r="A11" t="s">
        <v>108</v>
      </c>
      <c r="B11" t="s">
        <v>160</v>
      </c>
    </row>
    <row r="12" spans="1:3" x14ac:dyDescent="0.25">
      <c r="A12" t="s">
        <v>109</v>
      </c>
      <c r="B12" t="s">
        <v>312</v>
      </c>
      <c r="C12" t="s">
        <v>335</v>
      </c>
    </row>
    <row r="13" spans="1:3" x14ac:dyDescent="0.25">
      <c r="A13" t="s">
        <v>110</v>
      </c>
      <c r="B13" t="s">
        <v>150</v>
      </c>
      <c r="C13" t="s">
        <v>335</v>
      </c>
    </row>
    <row r="14" spans="1:3" x14ac:dyDescent="0.25">
      <c r="A14" t="s">
        <v>111</v>
      </c>
      <c r="B14" t="s">
        <v>150</v>
      </c>
      <c r="C14" t="s">
        <v>168</v>
      </c>
    </row>
    <row r="15" spans="1:3" x14ac:dyDescent="0.25">
      <c r="A15" t="s">
        <v>112</v>
      </c>
      <c r="B15" t="s">
        <v>150</v>
      </c>
    </row>
    <row r="16" spans="1:3" x14ac:dyDescent="0.25">
      <c r="A16" t="s">
        <v>113</v>
      </c>
      <c r="B16" t="s">
        <v>150</v>
      </c>
      <c r="C16" t="s">
        <v>336</v>
      </c>
    </row>
    <row r="17" spans="1:3" x14ac:dyDescent="0.25">
      <c r="A17" t="s">
        <v>114</v>
      </c>
      <c r="B17" t="s">
        <v>150</v>
      </c>
      <c r="C17" t="s">
        <v>336</v>
      </c>
    </row>
    <row r="18" spans="1:3" x14ac:dyDescent="0.25">
      <c r="A18" t="s">
        <v>115</v>
      </c>
      <c r="B18" t="s">
        <v>312</v>
      </c>
      <c r="C18" t="s">
        <v>337</v>
      </c>
    </row>
    <row r="19" spans="1:3" x14ac:dyDescent="0.25">
      <c r="A19" t="s">
        <v>116</v>
      </c>
      <c r="B19" t="s">
        <v>150</v>
      </c>
      <c r="C19" t="s">
        <v>338</v>
      </c>
    </row>
    <row r="20" spans="1:3" x14ac:dyDescent="0.25">
      <c r="A20" t="s">
        <v>339</v>
      </c>
      <c r="B20" t="s">
        <v>333</v>
      </c>
      <c r="C20" t="s">
        <v>340</v>
      </c>
    </row>
    <row r="21" spans="1:3" x14ac:dyDescent="0.25">
      <c r="A21" t="s">
        <v>197</v>
      </c>
      <c r="B21" t="s">
        <v>333</v>
      </c>
      <c r="C21" t="s">
        <v>340</v>
      </c>
    </row>
    <row r="22" spans="1:3" x14ac:dyDescent="0.25">
      <c r="A22" t="s">
        <v>60</v>
      </c>
      <c r="B22" t="s">
        <v>150</v>
      </c>
    </row>
    <row r="23" spans="1:3" x14ac:dyDescent="0.25">
      <c r="A23" t="s">
        <v>61</v>
      </c>
      <c r="B23" t="s">
        <v>312</v>
      </c>
    </row>
    <row r="24" spans="1:3" ht="30" x14ac:dyDescent="0.25">
      <c r="A24" t="s">
        <v>118</v>
      </c>
      <c r="B24" t="s">
        <v>150</v>
      </c>
      <c r="C24" s="72" t="s">
        <v>341</v>
      </c>
    </row>
  </sheetData>
  <sheetProtection sheet="1" objects="1" scenarios="1"/>
  <mergeCells count="1">
    <mergeCell ref="A1:C2"/>
  </mergeCells>
  <pageMargins left="0.7" right="0.7" top="0.78740157499999996" bottom="0.78740157499999996" header="0.3" footer="0.3"/>
  <pageSetup paperSize="9"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177C1-1D4B-4FF9-BE77-94AE67839CDA}">
  <sheetPr codeName="Tabelle7">
    <tabColor theme="7" tint="0.79998168889431442"/>
  </sheetPr>
  <dimension ref="A1:C24"/>
  <sheetViews>
    <sheetView zoomScaleNormal="100" workbookViewId="0">
      <selection activeCell="C17" sqref="C17"/>
    </sheetView>
  </sheetViews>
  <sheetFormatPr baseColWidth="10" defaultRowHeight="15" x14ac:dyDescent="0.25"/>
  <cols>
    <col min="1" max="1" width="34.5703125" bestFit="1" customWidth="1"/>
    <col min="2" max="2" width="31" bestFit="1" customWidth="1"/>
    <col min="3" max="3" width="66.140625" bestFit="1" customWidth="1"/>
  </cols>
  <sheetData>
    <row r="1" spans="1:3" x14ac:dyDescent="0.25">
      <c r="A1" s="169" t="s">
        <v>344</v>
      </c>
      <c r="B1" s="169"/>
      <c r="C1" s="169"/>
    </row>
    <row r="2" spans="1:3" x14ac:dyDescent="0.25">
      <c r="A2" s="169"/>
      <c r="B2" s="169"/>
      <c r="C2" s="169"/>
    </row>
    <row r="3" spans="1:3" s="68" customFormat="1" x14ac:dyDescent="0.25">
      <c r="A3" s="68" t="s">
        <v>48</v>
      </c>
      <c r="B3" s="68" t="s">
        <v>144</v>
      </c>
      <c r="C3" s="68" t="s">
        <v>180</v>
      </c>
    </row>
    <row r="4" spans="1:3" x14ac:dyDescent="0.25">
      <c r="A4" t="s">
        <v>101</v>
      </c>
      <c r="B4" t="s">
        <v>150</v>
      </c>
      <c r="C4" t="s">
        <v>330</v>
      </c>
    </row>
    <row r="5" spans="1:3" ht="30" x14ac:dyDescent="0.25">
      <c r="A5" t="s">
        <v>102</v>
      </c>
      <c r="B5" t="s">
        <v>150</v>
      </c>
      <c r="C5" s="72" t="s">
        <v>331</v>
      </c>
    </row>
    <row r="6" spans="1:3" ht="30" x14ac:dyDescent="0.25">
      <c r="A6" t="s">
        <v>103</v>
      </c>
      <c r="B6" t="s">
        <v>150</v>
      </c>
      <c r="C6" s="72" t="s">
        <v>332</v>
      </c>
    </row>
    <row r="7" spans="1:3" x14ac:dyDescent="0.25">
      <c r="A7" t="s">
        <v>271</v>
      </c>
      <c r="B7" t="s">
        <v>402</v>
      </c>
      <c r="C7" t="s">
        <v>255</v>
      </c>
    </row>
    <row r="8" spans="1:3" x14ac:dyDescent="0.25">
      <c r="A8" t="s">
        <v>105</v>
      </c>
      <c r="B8" t="s">
        <v>160</v>
      </c>
      <c r="C8" t="s">
        <v>406</v>
      </c>
    </row>
    <row r="9" spans="1:3" ht="45" x14ac:dyDescent="0.25">
      <c r="A9" t="s">
        <v>106</v>
      </c>
      <c r="B9" t="s">
        <v>333</v>
      </c>
      <c r="C9" s="72" t="s">
        <v>334</v>
      </c>
    </row>
    <row r="10" spans="1:3" x14ac:dyDescent="0.25">
      <c r="A10" t="s">
        <v>107</v>
      </c>
      <c r="B10" t="s">
        <v>150</v>
      </c>
      <c r="C10" t="s">
        <v>405</v>
      </c>
    </row>
    <row r="11" spans="1:3" x14ac:dyDescent="0.25">
      <c r="A11" t="s">
        <v>108</v>
      </c>
      <c r="B11" t="s">
        <v>160</v>
      </c>
    </row>
    <row r="12" spans="1:3" x14ac:dyDescent="0.25">
      <c r="A12" t="s">
        <v>109</v>
      </c>
      <c r="B12" t="s">
        <v>312</v>
      </c>
      <c r="C12" t="s">
        <v>403</v>
      </c>
    </row>
    <row r="13" spans="1:3" x14ac:dyDescent="0.25">
      <c r="A13" t="s">
        <v>110</v>
      </c>
      <c r="B13" t="s">
        <v>150</v>
      </c>
      <c r="C13" t="s">
        <v>335</v>
      </c>
    </row>
    <row r="14" spans="1:3" x14ac:dyDescent="0.25">
      <c r="A14" t="s">
        <v>111</v>
      </c>
      <c r="B14" t="s">
        <v>150</v>
      </c>
      <c r="C14" t="s">
        <v>168</v>
      </c>
    </row>
    <row r="15" spans="1:3" x14ac:dyDescent="0.25">
      <c r="A15" t="s">
        <v>112</v>
      </c>
      <c r="B15" t="s">
        <v>150</v>
      </c>
    </row>
    <row r="16" spans="1:3" x14ac:dyDescent="0.25">
      <c r="A16" t="s">
        <v>113</v>
      </c>
      <c r="B16" t="s">
        <v>150</v>
      </c>
      <c r="C16" t="s">
        <v>336</v>
      </c>
    </row>
    <row r="17" spans="1:3" x14ac:dyDescent="0.25">
      <c r="A17" t="s">
        <v>114</v>
      </c>
      <c r="B17" t="s">
        <v>150</v>
      </c>
      <c r="C17" t="s">
        <v>336</v>
      </c>
    </row>
    <row r="18" spans="1:3" x14ac:dyDescent="0.25">
      <c r="A18" t="s">
        <v>115</v>
      </c>
      <c r="B18" t="s">
        <v>312</v>
      </c>
      <c r="C18" t="s">
        <v>337</v>
      </c>
    </row>
    <row r="19" spans="1:3" x14ac:dyDescent="0.25">
      <c r="A19" t="s">
        <v>116</v>
      </c>
      <c r="B19" t="s">
        <v>150</v>
      </c>
      <c r="C19" t="s">
        <v>338</v>
      </c>
    </row>
    <row r="20" spans="1:3" x14ac:dyDescent="0.25">
      <c r="A20" t="s">
        <v>339</v>
      </c>
      <c r="B20" t="s">
        <v>333</v>
      </c>
      <c r="C20" t="s">
        <v>340</v>
      </c>
    </row>
    <row r="21" spans="1:3" x14ac:dyDescent="0.25">
      <c r="A21" t="s">
        <v>197</v>
      </c>
      <c r="B21" t="s">
        <v>333</v>
      </c>
      <c r="C21" t="s">
        <v>340</v>
      </c>
    </row>
    <row r="22" spans="1:3" x14ac:dyDescent="0.25">
      <c r="A22" t="s">
        <v>60</v>
      </c>
      <c r="B22" t="s">
        <v>150</v>
      </c>
    </row>
    <row r="23" spans="1:3" x14ac:dyDescent="0.25">
      <c r="A23" t="s">
        <v>61</v>
      </c>
      <c r="B23" t="s">
        <v>312</v>
      </c>
    </row>
    <row r="24" spans="1:3" ht="30" x14ac:dyDescent="0.25">
      <c r="A24" t="s">
        <v>118</v>
      </c>
      <c r="B24" t="s">
        <v>150</v>
      </c>
      <c r="C24" s="72" t="s">
        <v>404</v>
      </c>
    </row>
  </sheetData>
  <sheetProtection sheet="1" objects="1" scenarios="1"/>
  <mergeCells count="1">
    <mergeCell ref="A1:C2"/>
  </mergeCells>
  <pageMargins left="0.7" right="0.7" top="0.78740157499999996" bottom="0.78740157499999996" header="0.3" footer="0.3"/>
  <pageSetup paperSize="9" scale="99"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3F0EA-5F33-472E-AB7E-B1516BFF47C4}">
  <sheetPr codeName="Tabelle8">
    <tabColor theme="8" tint="0.79998168889431442"/>
  </sheetPr>
  <dimension ref="A1:C24"/>
  <sheetViews>
    <sheetView workbookViewId="0">
      <selection activeCell="C12" sqref="C12"/>
    </sheetView>
  </sheetViews>
  <sheetFormatPr baseColWidth="10" defaultRowHeight="15" x14ac:dyDescent="0.25"/>
  <cols>
    <col min="1" max="1" width="34.5703125" bestFit="1" customWidth="1"/>
    <col min="2" max="2" width="31" bestFit="1" customWidth="1"/>
    <col min="3" max="3" width="59" bestFit="1" customWidth="1"/>
  </cols>
  <sheetData>
    <row r="1" spans="1:3" x14ac:dyDescent="0.25">
      <c r="A1" s="169" t="s">
        <v>345</v>
      </c>
      <c r="B1" s="169"/>
      <c r="C1" s="169"/>
    </row>
    <row r="2" spans="1:3" x14ac:dyDescent="0.25">
      <c r="A2" s="169"/>
      <c r="B2" s="169"/>
      <c r="C2" s="169"/>
    </row>
    <row r="3" spans="1:3" s="68" customFormat="1" x14ac:dyDescent="0.25">
      <c r="A3" s="68" t="s">
        <v>48</v>
      </c>
      <c r="B3" s="68" t="s">
        <v>144</v>
      </c>
      <c r="C3" s="68" t="s">
        <v>180</v>
      </c>
    </row>
    <row r="4" spans="1:3" x14ac:dyDescent="0.25">
      <c r="A4" t="s">
        <v>101</v>
      </c>
      <c r="B4" t="s">
        <v>150</v>
      </c>
      <c r="C4" t="s">
        <v>330</v>
      </c>
    </row>
    <row r="5" spans="1:3" ht="30" x14ac:dyDescent="0.25">
      <c r="A5" t="s">
        <v>102</v>
      </c>
      <c r="B5" t="s">
        <v>150</v>
      </c>
      <c r="C5" s="72" t="s">
        <v>348</v>
      </c>
    </row>
    <row r="6" spans="1:3" ht="30" x14ac:dyDescent="0.25">
      <c r="A6" t="s">
        <v>103</v>
      </c>
      <c r="B6" t="s">
        <v>150</v>
      </c>
      <c r="C6" s="72" t="s">
        <v>349</v>
      </c>
    </row>
    <row r="7" spans="1:3" x14ac:dyDescent="0.25">
      <c r="A7" t="s">
        <v>271</v>
      </c>
      <c r="B7" t="s">
        <v>350</v>
      </c>
      <c r="C7" t="s">
        <v>255</v>
      </c>
    </row>
    <row r="8" spans="1:3" x14ac:dyDescent="0.25">
      <c r="A8" t="s">
        <v>105</v>
      </c>
      <c r="B8" t="s">
        <v>160</v>
      </c>
      <c r="C8" t="s">
        <v>256</v>
      </c>
    </row>
    <row r="9" spans="1:3" ht="45" x14ac:dyDescent="0.25">
      <c r="A9" t="s">
        <v>106</v>
      </c>
      <c r="B9" t="s">
        <v>333</v>
      </c>
      <c r="C9" s="72" t="s">
        <v>351</v>
      </c>
    </row>
    <row r="10" spans="1:3" x14ac:dyDescent="0.25">
      <c r="A10" t="s">
        <v>107</v>
      </c>
      <c r="B10" t="s">
        <v>150</v>
      </c>
      <c r="C10" t="s">
        <v>352</v>
      </c>
    </row>
    <row r="11" spans="1:3" x14ac:dyDescent="0.25">
      <c r="A11" t="s">
        <v>108</v>
      </c>
      <c r="B11" t="s">
        <v>160</v>
      </c>
      <c r="C11" t="s">
        <v>353</v>
      </c>
    </row>
    <row r="12" spans="1:3" x14ac:dyDescent="0.25">
      <c r="A12" t="s">
        <v>109</v>
      </c>
      <c r="B12" t="s">
        <v>150</v>
      </c>
      <c r="C12" t="s">
        <v>353</v>
      </c>
    </row>
    <row r="13" spans="1:3" x14ac:dyDescent="0.25">
      <c r="A13" t="s">
        <v>110</v>
      </c>
      <c r="B13" t="s">
        <v>150</v>
      </c>
      <c r="C13" t="s">
        <v>353</v>
      </c>
    </row>
    <row r="14" spans="1:3" x14ac:dyDescent="0.25">
      <c r="A14" t="s">
        <v>111</v>
      </c>
      <c r="B14" t="s">
        <v>150</v>
      </c>
      <c r="C14" t="s">
        <v>353</v>
      </c>
    </row>
    <row r="15" spans="1:3" x14ac:dyDescent="0.25">
      <c r="A15" t="s">
        <v>112</v>
      </c>
      <c r="B15" t="s">
        <v>150</v>
      </c>
      <c r="C15" t="s">
        <v>353</v>
      </c>
    </row>
    <row r="16" spans="1:3" x14ac:dyDescent="0.25">
      <c r="A16" t="s">
        <v>113</v>
      </c>
      <c r="B16" t="s">
        <v>150</v>
      </c>
      <c r="C16" t="s">
        <v>336</v>
      </c>
    </row>
    <row r="17" spans="1:3" x14ac:dyDescent="0.25">
      <c r="A17" t="s">
        <v>114</v>
      </c>
      <c r="B17" t="s">
        <v>150</v>
      </c>
      <c r="C17" t="s">
        <v>336</v>
      </c>
    </row>
    <row r="18" spans="1:3" x14ac:dyDescent="0.25">
      <c r="A18" t="s">
        <v>115</v>
      </c>
      <c r="B18" t="s">
        <v>312</v>
      </c>
      <c r="C18" t="s">
        <v>337</v>
      </c>
    </row>
    <row r="19" spans="1:3" x14ac:dyDescent="0.25">
      <c r="A19" t="s">
        <v>116</v>
      </c>
      <c r="B19" t="s">
        <v>150</v>
      </c>
      <c r="C19" t="s">
        <v>338</v>
      </c>
    </row>
    <row r="20" spans="1:3" x14ac:dyDescent="0.25">
      <c r="A20" t="s">
        <v>339</v>
      </c>
      <c r="B20" t="s">
        <v>333</v>
      </c>
      <c r="C20" t="s">
        <v>340</v>
      </c>
    </row>
    <row r="21" spans="1:3" x14ac:dyDescent="0.25">
      <c r="A21" t="s">
        <v>197</v>
      </c>
      <c r="B21" t="s">
        <v>333</v>
      </c>
      <c r="C21" t="s">
        <v>340</v>
      </c>
    </row>
    <row r="22" spans="1:3" x14ac:dyDescent="0.25">
      <c r="A22" t="s">
        <v>60</v>
      </c>
      <c r="B22" t="s">
        <v>150</v>
      </c>
      <c r="C22" t="s">
        <v>354</v>
      </c>
    </row>
    <row r="23" spans="1:3" x14ac:dyDescent="0.25">
      <c r="A23" t="s">
        <v>61</v>
      </c>
      <c r="B23" t="s">
        <v>150</v>
      </c>
      <c r="C23" t="s">
        <v>355</v>
      </c>
    </row>
    <row r="24" spans="1:3" ht="30" x14ac:dyDescent="0.25">
      <c r="A24" t="s">
        <v>118</v>
      </c>
      <c r="B24" t="s">
        <v>150</v>
      </c>
      <c r="C24" s="72" t="s">
        <v>341</v>
      </c>
    </row>
  </sheetData>
  <sheetProtection sheet="1" objects="1" scenarios="1"/>
  <mergeCells count="1">
    <mergeCell ref="A1:C2"/>
  </mergeCells>
  <pageMargins left="0.7" right="0.7" top="0.78740157499999996" bottom="0.78740157499999996" header="0.3" footer="0.3"/>
  <pageSetup paperSize="9"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55B2-C334-4331-B1E0-8523FFA01455}">
  <sheetPr codeName="Tabelle9">
    <tabColor theme="9" tint="0.79998168889431442"/>
  </sheetPr>
  <dimension ref="A1:C24"/>
  <sheetViews>
    <sheetView workbookViewId="0">
      <selection activeCell="A12" sqref="A12"/>
    </sheetView>
  </sheetViews>
  <sheetFormatPr baseColWidth="10" defaultRowHeight="15" x14ac:dyDescent="0.25"/>
  <cols>
    <col min="1" max="1" width="34.5703125" bestFit="1" customWidth="1"/>
    <col min="2" max="2" width="31" bestFit="1" customWidth="1"/>
    <col min="3" max="3" width="59" bestFit="1" customWidth="1"/>
  </cols>
  <sheetData>
    <row r="1" spans="1:3" x14ac:dyDescent="0.25">
      <c r="A1" s="169" t="s">
        <v>346</v>
      </c>
      <c r="B1" s="169"/>
      <c r="C1" s="169"/>
    </row>
    <row r="2" spans="1:3" x14ac:dyDescent="0.25">
      <c r="A2" s="169"/>
      <c r="B2" s="169"/>
      <c r="C2" s="169"/>
    </row>
    <row r="3" spans="1:3" s="68" customFormat="1" x14ac:dyDescent="0.25">
      <c r="A3" s="68" t="s">
        <v>48</v>
      </c>
      <c r="B3" s="68" t="s">
        <v>144</v>
      </c>
      <c r="C3" s="68" t="s">
        <v>180</v>
      </c>
    </row>
    <row r="4" spans="1:3" x14ac:dyDescent="0.25">
      <c r="A4" t="s">
        <v>101</v>
      </c>
      <c r="B4" t="s">
        <v>150</v>
      </c>
      <c r="C4" t="s">
        <v>330</v>
      </c>
    </row>
    <row r="5" spans="1:3" ht="30" x14ac:dyDescent="0.25">
      <c r="A5" t="s">
        <v>102</v>
      </c>
      <c r="B5" t="s">
        <v>150</v>
      </c>
      <c r="C5" s="72" t="s">
        <v>331</v>
      </c>
    </row>
    <row r="6" spans="1:3" ht="30" x14ac:dyDescent="0.25">
      <c r="A6" t="s">
        <v>103</v>
      </c>
      <c r="B6" t="s">
        <v>150</v>
      </c>
      <c r="C6" s="72" t="s">
        <v>332</v>
      </c>
    </row>
    <row r="7" spans="1:3" x14ac:dyDescent="0.25">
      <c r="A7" t="s">
        <v>271</v>
      </c>
      <c r="B7" t="s">
        <v>285</v>
      </c>
      <c r="C7" t="s">
        <v>255</v>
      </c>
    </row>
    <row r="8" spans="1:3" x14ac:dyDescent="0.25">
      <c r="A8" t="s">
        <v>105</v>
      </c>
      <c r="B8" t="s">
        <v>160</v>
      </c>
      <c r="C8" t="s">
        <v>256</v>
      </c>
    </row>
    <row r="9" spans="1:3" ht="45" x14ac:dyDescent="0.25">
      <c r="A9" t="s">
        <v>106</v>
      </c>
      <c r="B9" t="s">
        <v>333</v>
      </c>
      <c r="C9" s="72" t="s">
        <v>334</v>
      </c>
    </row>
    <row r="10" spans="1:3" x14ac:dyDescent="0.25">
      <c r="A10" t="s">
        <v>107</v>
      </c>
      <c r="B10" t="s">
        <v>150</v>
      </c>
      <c r="C10" t="s">
        <v>257</v>
      </c>
    </row>
    <row r="11" spans="1:3" x14ac:dyDescent="0.25">
      <c r="A11" t="s">
        <v>108</v>
      </c>
      <c r="B11" t="s">
        <v>160</v>
      </c>
    </row>
    <row r="12" spans="1:3" x14ac:dyDescent="0.25">
      <c r="A12" t="s">
        <v>109</v>
      </c>
      <c r="B12" t="s">
        <v>312</v>
      </c>
      <c r="C12" t="s">
        <v>335</v>
      </c>
    </row>
    <row r="13" spans="1:3" x14ac:dyDescent="0.25">
      <c r="A13" t="s">
        <v>110</v>
      </c>
      <c r="B13" t="s">
        <v>150</v>
      </c>
      <c r="C13" t="s">
        <v>335</v>
      </c>
    </row>
    <row r="14" spans="1:3" x14ac:dyDescent="0.25">
      <c r="A14" t="s">
        <v>111</v>
      </c>
      <c r="B14" t="s">
        <v>150</v>
      </c>
      <c r="C14" t="s">
        <v>168</v>
      </c>
    </row>
    <row r="15" spans="1:3" x14ac:dyDescent="0.25">
      <c r="A15" t="s">
        <v>112</v>
      </c>
      <c r="B15" t="s">
        <v>150</v>
      </c>
    </row>
    <row r="16" spans="1:3" x14ac:dyDescent="0.25">
      <c r="A16" t="s">
        <v>113</v>
      </c>
      <c r="B16" t="s">
        <v>150</v>
      </c>
      <c r="C16" t="s">
        <v>336</v>
      </c>
    </row>
    <row r="17" spans="1:3" x14ac:dyDescent="0.25">
      <c r="A17" t="s">
        <v>114</v>
      </c>
      <c r="B17" t="s">
        <v>150</v>
      </c>
      <c r="C17" t="s">
        <v>336</v>
      </c>
    </row>
    <row r="18" spans="1:3" x14ac:dyDescent="0.25">
      <c r="A18" t="s">
        <v>115</v>
      </c>
      <c r="B18" t="s">
        <v>312</v>
      </c>
      <c r="C18" t="s">
        <v>337</v>
      </c>
    </row>
    <row r="19" spans="1:3" x14ac:dyDescent="0.25">
      <c r="A19" t="s">
        <v>116</v>
      </c>
      <c r="B19" t="s">
        <v>150</v>
      </c>
      <c r="C19" t="s">
        <v>338</v>
      </c>
    </row>
    <row r="20" spans="1:3" x14ac:dyDescent="0.25">
      <c r="A20" t="s">
        <v>339</v>
      </c>
      <c r="B20" t="s">
        <v>333</v>
      </c>
      <c r="C20" t="s">
        <v>340</v>
      </c>
    </row>
    <row r="21" spans="1:3" x14ac:dyDescent="0.25">
      <c r="A21" t="s">
        <v>197</v>
      </c>
      <c r="B21" t="s">
        <v>333</v>
      </c>
      <c r="C21" t="s">
        <v>340</v>
      </c>
    </row>
    <row r="22" spans="1:3" x14ac:dyDescent="0.25">
      <c r="A22" t="s">
        <v>60</v>
      </c>
      <c r="B22" t="s">
        <v>150</v>
      </c>
    </row>
    <row r="23" spans="1:3" x14ac:dyDescent="0.25">
      <c r="A23" t="s">
        <v>61</v>
      </c>
      <c r="B23" t="s">
        <v>312</v>
      </c>
    </row>
    <row r="24" spans="1:3" ht="30" x14ac:dyDescent="0.25">
      <c r="A24" t="s">
        <v>118</v>
      </c>
      <c r="B24" t="s">
        <v>150</v>
      </c>
      <c r="C24" s="72" t="s">
        <v>341</v>
      </c>
    </row>
  </sheetData>
  <sheetProtection sheet="1" objects="1" scenarios="1"/>
  <mergeCells count="1">
    <mergeCell ref="A1:C2"/>
  </mergeCells>
  <pageMargins left="0.7" right="0.7" top="0.78740157499999996" bottom="0.78740157499999996" header="0.3" footer="0.3"/>
  <pageSetup paperSize="9"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3A9A1-8466-411E-B7DD-D2334E8EAB89}">
  <sheetPr codeName="Tabelle10">
    <tabColor theme="2" tint="-9.9978637043366805E-2"/>
  </sheetPr>
  <dimension ref="A1:C24"/>
  <sheetViews>
    <sheetView zoomScaleNormal="100" workbookViewId="0">
      <selection activeCell="A3" sqref="A3"/>
    </sheetView>
  </sheetViews>
  <sheetFormatPr baseColWidth="10" defaultRowHeight="15" x14ac:dyDescent="0.25"/>
  <cols>
    <col min="1" max="1" width="34.5703125" bestFit="1" customWidth="1"/>
    <col min="2" max="2" width="31" bestFit="1" customWidth="1"/>
    <col min="3" max="3" width="66.140625" bestFit="1" customWidth="1"/>
  </cols>
  <sheetData>
    <row r="1" spans="1:3" ht="15" customHeight="1" x14ac:dyDescent="0.25">
      <c r="A1" s="169" t="s">
        <v>407</v>
      </c>
      <c r="B1" s="169"/>
      <c r="C1" s="169"/>
    </row>
    <row r="2" spans="1:3" ht="15" customHeight="1" x14ac:dyDescent="0.25">
      <c r="A2" s="169"/>
      <c r="B2" s="169"/>
      <c r="C2" s="169"/>
    </row>
    <row r="3" spans="1:3" s="68" customFormat="1" x14ac:dyDescent="0.25">
      <c r="A3" s="68" t="s">
        <v>48</v>
      </c>
      <c r="B3" s="68" t="s">
        <v>144</v>
      </c>
      <c r="C3" s="68" t="s">
        <v>180</v>
      </c>
    </row>
    <row r="4" spans="1:3" x14ac:dyDescent="0.25">
      <c r="A4" t="s">
        <v>101</v>
      </c>
      <c r="B4" t="s">
        <v>150</v>
      </c>
      <c r="C4" t="s">
        <v>330</v>
      </c>
    </row>
    <row r="5" spans="1:3" ht="30" x14ac:dyDescent="0.25">
      <c r="A5" t="s">
        <v>102</v>
      </c>
      <c r="B5" t="s">
        <v>150</v>
      </c>
      <c r="C5" s="72" t="s">
        <v>331</v>
      </c>
    </row>
    <row r="6" spans="1:3" ht="30" x14ac:dyDescent="0.25">
      <c r="A6" t="s">
        <v>103</v>
      </c>
      <c r="B6" t="s">
        <v>150</v>
      </c>
      <c r="C6" s="72" t="s">
        <v>332</v>
      </c>
    </row>
    <row r="7" spans="1:3" x14ac:dyDescent="0.25">
      <c r="A7" t="s">
        <v>271</v>
      </c>
      <c r="B7" t="s">
        <v>402</v>
      </c>
      <c r="C7" t="s">
        <v>255</v>
      </c>
    </row>
    <row r="8" spans="1:3" x14ac:dyDescent="0.25">
      <c r="A8" t="s">
        <v>105</v>
      </c>
      <c r="B8" t="s">
        <v>160</v>
      </c>
      <c r="C8" t="s">
        <v>406</v>
      </c>
    </row>
    <row r="9" spans="1:3" ht="45" x14ac:dyDescent="0.25">
      <c r="A9" t="s">
        <v>106</v>
      </c>
      <c r="B9" t="s">
        <v>333</v>
      </c>
      <c r="C9" s="72" t="s">
        <v>334</v>
      </c>
    </row>
    <row r="10" spans="1:3" x14ac:dyDescent="0.25">
      <c r="A10" t="s">
        <v>107</v>
      </c>
      <c r="B10" t="s">
        <v>150</v>
      </c>
      <c r="C10" t="s">
        <v>405</v>
      </c>
    </row>
    <row r="11" spans="1:3" x14ac:dyDescent="0.25">
      <c r="A11" t="s">
        <v>108</v>
      </c>
      <c r="B11" t="s">
        <v>160</v>
      </c>
    </row>
    <row r="12" spans="1:3" x14ac:dyDescent="0.25">
      <c r="A12" t="s">
        <v>109</v>
      </c>
      <c r="B12" t="s">
        <v>312</v>
      </c>
      <c r="C12" t="s">
        <v>403</v>
      </c>
    </row>
    <row r="13" spans="1:3" x14ac:dyDescent="0.25">
      <c r="A13" t="s">
        <v>110</v>
      </c>
      <c r="B13" t="s">
        <v>150</v>
      </c>
      <c r="C13" t="s">
        <v>335</v>
      </c>
    </row>
    <row r="14" spans="1:3" x14ac:dyDescent="0.25">
      <c r="A14" t="s">
        <v>111</v>
      </c>
      <c r="B14" t="s">
        <v>150</v>
      </c>
      <c r="C14" t="s">
        <v>168</v>
      </c>
    </row>
    <row r="15" spans="1:3" x14ac:dyDescent="0.25">
      <c r="A15" t="s">
        <v>112</v>
      </c>
      <c r="B15" t="s">
        <v>150</v>
      </c>
    </row>
    <row r="16" spans="1:3" x14ac:dyDescent="0.25">
      <c r="A16" t="s">
        <v>113</v>
      </c>
      <c r="B16" t="s">
        <v>150</v>
      </c>
      <c r="C16" t="s">
        <v>336</v>
      </c>
    </row>
    <row r="17" spans="1:3" x14ac:dyDescent="0.25">
      <c r="A17" t="s">
        <v>114</v>
      </c>
      <c r="B17" t="s">
        <v>150</v>
      </c>
      <c r="C17" t="s">
        <v>336</v>
      </c>
    </row>
    <row r="18" spans="1:3" x14ac:dyDescent="0.25">
      <c r="A18" t="s">
        <v>115</v>
      </c>
      <c r="B18" t="s">
        <v>312</v>
      </c>
      <c r="C18" t="s">
        <v>337</v>
      </c>
    </row>
    <row r="19" spans="1:3" x14ac:dyDescent="0.25">
      <c r="A19" t="s">
        <v>116</v>
      </c>
      <c r="B19" t="s">
        <v>150</v>
      </c>
      <c r="C19" t="s">
        <v>338</v>
      </c>
    </row>
    <row r="20" spans="1:3" x14ac:dyDescent="0.25">
      <c r="A20" t="s">
        <v>339</v>
      </c>
      <c r="B20" t="s">
        <v>333</v>
      </c>
      <c r="C20" t="s">
        <v>340</v>
      </c>
    </row>
    <row r="21" spans="1:3" x14ac:dyDescent="0.25">
      <c r="A21" t="s">
        <v>197</v>
      </c>
      <c r="B21" t="s">
        <v>333</v>
      </c>
      <c r="C21" t="s">
        <v>340</v>
      </c>
    </row>
    <row r="22" spans="1:3" x14ac:dyDescent="0.25">
      <c r="A22" t="s">
        <v>60</v>
      </c>
      <c r="B22" t="s">
        <v>150</v>
      </c>
    </row>
    <row r="23" spans="1:3" x14ac:dyDescent="0.25">
      <c r="A23" t="s">
        <v>61</v>
      </c>
      <c r="B23" t="s">
        <v>312</v>
      </c>
    </row>
    <row r="24" spans="1:3" ht="30" x14ac:dyDescent="0.25">
      <c r="A24" t="s">
        <v>118</v>
      </c>
      <c r="B24" t="s">
        <v>150</v>
      </c>
      <c r="C24" s="72" t="s">
        <v>404</v>
      </c>
    </row>
  </sheetData>
  <sheetProtection sheet="1" objects="1" scenarios="1"/>
  <mergeCells count="1">
    <mergeCell ref="A1:C2"/>
  </mergeCells>
  <pageMargins left="0.7" right="0.7" top="0.78740157499999996" bottom="0.78740157499999996" header="0.3" footer="0.3"/>
  <pageSetup paperSize="9" scale="99"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4"/>
  </sheetPr>
  <dimension ref="A1:AY79"/>
  <sheetViews>
    <sheetView topLeftCell="A2" zoomScale="145" zoomScaleNormal="145" workbookViewId="0">
      <selection activeCell="C33" sqref="C33:O33"/>
    </sheetView>
  </sheetViews>
  <sheetFormatPr baseColWidth="10" defaultColWidth="0" defaultRowHeight="9.9499999999999993" customHeight="1" x14ac:dyDescent="0.15"/>
  <cols>
    <col min="1" max="2" width="0.85546875" style="13" customWidth="1"/>
    <col min="3" max="3" width="2.5703125" style="13" customWidth="1"/>
    <col min="4" max="49" width="1.7109375" style="13" customWidth="1"/>
    <col min="50" max="51" width="0.85546875" style="13" customWidth="1"/>
    <col min="52" max="16384" width="1.7109375" style="13" hidden="1"/>
  </cols>
  <sheetData>
    <row r="1" spans="2:50" s="1" customFormat="1" ht="20.25" x14ac:dyDescent="0.25">
      <c r="B1" s="172" t="s">
        <v>123</v>
      </c>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row>
    <row r="4" spans="2:50" s="2" customFormat="1" ht="9.9499999999999993" customHeight="1" x14ac:dyDescent="0.25">
      <c r="B4" s="3"/>
      <c r="C4" s="173" t="s">
        <v>201</v>
      </c>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3"/>
      <c r="AT4" s="173"/>
      <c r="AU4" s="173"/>
      <c r="AV4" s="173"/>
      <c r="AW4" s="173"/>
      <c r="AX4" s="174"/>
    </row>
    <row r="5" spans="2:50" s="2" customFormat="1" ht="5.0999999999999996" customHeight="1" x14ac:dyDescent="0.25"/>
    <row r="6" spans="2:50" s="2" customFormat="1" ht="5.0999999999999996" customHeight="1" x14ac:dyDescent="0.25">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8"/>
    </row>
    <row r="7" spans="2:50" ht="9.9499999999999993" customHeight="1" x14ac:dyDescent="0.15">
      <c r="B7" s="11"/>
      <c r="C7" s="171" t="s">
        <v>227</v>
      </c>
      <c r="D7" s="171"/>
      <c r="E7" s="171"/>
      <c r="F7" s="171"/>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71"/>
      <c r="AL7" s="171"/>
      <c r="AM7" s="171"/>
      <c r="AN7" s="171"/>
      <c r="AO7" s="171"/>
      <c r="AP7" s="171"/>
      <c r="AQ7" s="171"/>
      <c r="AR7" s="171"/>
      <c r="AS7" s="171"/>
      <c r="AT7" s="171"/>
      <c r="AU7" s="171"/>
      <c r="AV7" s="171"/>
      <c r="AW7" s="171"/>
      <c r="AX7" s="175"/>
    </row>
    <row r="8" spans="2:50" ht="5.0999999999999996" customHeight="1" x14ac:dyDescent="0.15">
      <c r="B8" s="21"/>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3"/>
    </row>
    <row r="10" spans="2:50" s="2" customFormat="1" ht="9.9499999999999993" customHeight="1" x14ac:dyDescent="0.25">
      <c r="B10" s="3"/>
      <c r="C10" s="173" t="s">
        <v>202</v>
      </c>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3"/>
      <c r="AS10" s="173"/>
      <c r="AT10" s="173"/>
      <c r="AU10" s="173"/>
      <c r="AV10" s="173"/>
      <c r="AW10" s="173"/>
      <c r="AX10" s="174"/>
    </row>
    <row r="11" spans="2:50" s="2" customFormat="1" ht="5.0999999999999996" customHeight="1" x14ac:dyDescent="0.25"/>
    <row r="12" spans="2:50" s="2" customFormat="1" ht="5.0999999999999996" customHeight="1" x14ac:dyDescent="0.25">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8"/>
    </row>
    <row r="13" spans="2:50" s="2" customFormat="1" ht="9.9499999999999993" customHeight="1" x14ac:dyDescent="0.25">
      <c r="B13" s="9"/>
      <c r="C13" s="176" t="s">
        <v>203</v>
      </c>
      <c r="D13" s="176"/>
      <c r="E13" s="176"/>
      <c r="F13" s="176"/>
      <c r="G13" s="176"/>
      <c r="H13" s="176"/>
      <c r="I13" s="176"/>
      <c r="J13" s="176"/>
      <c r="K13" s="176"/>
      <c r="L13" s="176"/>
      <c r="M13" s="176"/>
      <c r="N13" s="176"/>
      <c r="O13" s="176"/>
      <c r="P13" s="176" t="s">
        <v>202</v>
      </c>
      <c r="Q13" s="176"/>
      <c r="R13" s="176"/>
      <c r="S13" s="176"/>
      <c r="T13" s="176"/>
      <c r="U13" s="176"/>
      <c r="V13" s="176"/>
      <c r="W13" s="176"/>
      <c r="X13" s="176"/>
      <c r="Y13" s="176"/>
      <c r="Z13" s="176"/>
      <c r="AA13" s="176"/>
      <c r="AB13" s="176"/>
      <c r="AC13" s="176"/>
      <c r="AD13" s="176"/>
      <c r="AE13" s="176"/>
      <c r="AF13" s="176"/>
      <c r="AG13" s="176"/>
      <c r="AH13" s="176"/>
      <c r="AI13" s="176"/>
      <c r="AJ13" s="176"/>
      <c r="AK13" s="176"/>
      <c r="AL13" s="176"/>
      <c r="AM13" s="176"/>
      <c r="AN13" s="176"/>
      <c r="AO13" s="176"/>
      <c r="AP13" s="176"/>
      <c r="AQ13" s="176"/>
      <c r="AR13" s="176"/>
      <c r="AS13" s="176"/>
      <c r="AT13" s="176"/>
      <c r="AU13" s="176"/>
      <c r="AV13" s="176"/>
      <c r="AW13" s="176"/>
      <c r="AX13" s="19"/>
    </row>
    <row r="14" spans="2:50" ht="5.0999999999999996" customHeight="1" x14ac:dyDescent="0.15">
      <c r="B14" s="11"/>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4"/>
    </row>
    <row r="15" spans="2:50" s="12" customFormat="1" ht="9.9499999999999993" customHeight="1" x14ac:dyDescent="0.15">
      <c r="B15" s="11"/>
      <c r="C15" s="171" t="s">
        <v>101</v>
      </c>
      <c r="D15" s="171"/>
      <c r="E15" s="171"/>
      <c r="F15" s="171"/>
      <c r="G15" s="171"/>
      <c r="H15" s="171"/>
      <c r="I15" s="171"/>
      <c r="J15" s="171"/>
      <c r="K15" s="171"/>
      <c r="L15" s="171"/>
      <c r="M15" s="171"/>
      <c r="N15" s="171"/>
      <c r="O15" s="171"/>
      <c r="P15" s="170" t="s">
        <v>204</v>
      </c>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4"/>
    </row>
    <row r="16" spans="2:50" s="12" customFormat="1" ht="5.0999999999999996" customHeight="1" x14ac:dyDescent="0.15">
      <c r="B16" s="11"/>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4"/>
    </row>
    <row r="17" spans="2:50" s="12" customFormat="1" ht="5.0999999999999996" customHeight="1" x14ac:dyDescent="0.15">
      <c r="B17" s="11"/>
      <c r="AX17" s="14"/>
    </row>
    <row r="18" spans="2:50" ht="9.9499999999999993" customHeight="1" x14ac:dyDescent="0.15">
      <c r="B18" s="11"/>
      <c r="C18" s="171" t="s">
        <v>102</v>
      </c>
      <c r="D18" s="171"/>
      <c r="E18" s="171"/>
      <c r="F18" s="171"/>
      <c r="G18" s="171"/>
      <c r="H18" s="171"/>
      <c r="I18" s="171"/>
      <c r="J18" s="171"/>
      <c r="K18" s="171"/>
      <c r="L18" s="171"/>
      <c r="M18" s="171"/>
      <c r="N18" s="171"/>
      <c r="O18" s="171"/>
      <c r="P18" s="170" t="s">
        <v>207</v>
      </c>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4"/>
    </row>
    <row r="19" spans="2:50" ht="5.0999999999999996" customHeight="1" x14ac:dyDescent="0.15">
      <c r="B19" s="11"/>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4"/>
    </row>
    <row r="20" spans="2:50" ht="5.0999999999999996" customHeight="1" x14ac:dyDescent="0.15">
      <c r="B20" s="11"/>
      <c r="C20" s="15"/>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4"/>
    </row>
    <row r="21" spans="2:50" ht="9.9499999999999993" customHeight="1" x14ac:dyDescent="0.15">
      <c r="B21" s="11"/>
      <c r="C21" s="171" t="s">
        <v>205</v>
      </c>
      <c r="D21" s="171"/>
      <c r="E21" s="171"/>
      <c r="F21" s="171"/>
      <c r="G21" s="171"/>
      <c r="H21" s="171"/>
      <c r="I21" s="171"/>
      <c r="J21" s="171"/>
      <c r="K21" s="171"/>
      <c r="L21" s="171"/>
      <c r="M21" s="171"/>
      <c r="N21" s="171"/>
      <c r="O21" s="171"/>
      <c r="P21" s="170" t="s">
        <v>206</v>
      </c>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4"/>
    </row>
    <row r="22" spans="2:50" ht="5.0999999999999996" customHeight="1" x14ac:dyDescent="0.15">
      <c r="B22" s="11"/>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4"/>
    </row>
    <row r="23" spans="2:50" ht="5.0999999999999996" customHeight="1" x14ac:dyDescent="0.15">
      <c r="B23" s="11"/>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4"/>
    </row>
    <row r="24" spans="2:50" ht="9.9499999999999993" customHeight="1" x14ac:dyDescent="0.15">
      <c r="B24" s="11"/>
      <c r="C24" s="171" t="s">
        <v>104</v>
      </c>
      <c r="D24" s="171"/>
      <c r="E24" s="171"/>
      <c r="F24" s="171"/>
      <c r="G24" s="171"/>
      <c r="H24" s="171"/>
      <c r="I24" s="171"/>
      <c r="J24" s="171"/>
      <c r="K24" s="171"/>
      <c r="L24" s="171"/>
      <c r="M24" s="171"/>
      <c r="N24" s="171"/>
      <c r="O24" s="171"/>
      <c r="P24" s="170" t="s">
        <v>228</v>
      </c>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4"/>
    </row>
    <row r="25" spans="2:50" ht="5.0999999999999996" customHeight="1" x14ac:dyDescent="0.15">
      <c r="B25" s="11"/>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4"/>
    </row>
    <row r="26" spans="2:50" ht="5.0999999999999996" customHeight="1" x14ac:dyDescent="0.15">
      <c r="B26" s="11"/>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4"/>
    </row>
    <row r="27" spans="2:50" ht="9.9499999999999993" customHeight="1" x14ac:dyDescent="0.15">
      <c r="B27" s="11"/>
      <c r="C27" s="171" t="s">
        <v>208</v>
      </c>
      <c r="D27" s="171"/>
      <c r="E27" s="171"/>
      <c r="F27" s="171"/>
      <c r="G27" s="171"/>
      <c r="H27" s="171"/>
      <c r="I27" s="171"/>
      <c r="J27" s="171"/>
      <c r="K27" s="171"/>
      <c r="L27" s="171"/>
      <c r="M27" s="171"/>
      <c r="N27" s="171"/>
      <c r="O27" s="171"/>
      <c r="P27" s="170" t="s">
        <v>399</v>
      </c>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4"/>
    </row>
    <row r="28" spans="2:50" ht="5.0999999999999996" customHeight="1" x14ac:dyDescent="0.15">
      <c r="B28" s="11"/>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4"/>
    </row>
    <row r="29" spans="2:50" ht="5.0999999999999996" customHeight="1" x14ac:dyDescent="0.15">
      <c r="B29" s="11"/>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4"/>
    </row>
    <row r="30" spans="2:50" ht="9.9499999999999993" customHeight="1" x14ac:dyDescent="0.15">
      <c r="B30" s="11"/>
      <c r="C30" s="171" t="s">
        <v>106</v>
      </c>
      <c r="D30" s="171"/>
      <c r="E30" s="171"/>
      <c r="F30" s="171"/>
      <c r="G30" s="171"/>
      <c r="H30" s="171"/>
      <c r="I30" s="171"/>
      <c r="J30" s="171"/>
      <c r="K30" s="171"/>
      <c r="L30" s="171"/>
      <c r="M30" s="171"/>
      <c r="N30" s="171"/>
      <c r="O30" s="171"/>
      <c r="P30" s="170" t="s">
        <v>209</v>
      </c>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4"/>
    </row>
    <row r="31" spans="2:50" ht="5.0999999999999996" customHeight="1" x14ac:dyDescent="0.15">
      <c r="B31" s="11"/>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4"/>
    </row>
    <row r="32" spans="2:50" ht="5.0999999999999996" customHeight="1" x14ac:dyDescent="0.15">
      <c r="B32" s="11"/>
      <c r="C32" s="15"/>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4"/>
    </row>
    <row r="33" spans="2:50" ht="9.9499999999999993" customHeight="1" x14ac:dyDescent="0.15">
      <c r="B33" s="11"/>
      <c r="C33" s="171" t="s">
        <v>370</v>
      </c>
      <c r="D33" s="171"/>
      <c r="E33" s="171"/>
      <c r="F33" s="171"/>
      <c r="G33" s="171"/>
      <c r="H33" s="171"/>
      <c r="I33" s="171"/>
      <c r="J33" s="171"/>
      <c r="K33" s="171"/>
      <c r="L33" s="171"/>
      <c r="M33" s="171"/>
      <c r="N33" s="171"/>
      <c r="O33" s="171"/>
      <c r="P33" s="170" t="s">
        <v>261</v>
      </c>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4"/>
    </row>
    <row r="34" spans="2:50" ht="5.0999999999999996" customHeight="1" x14ac:dyDescent="0.15">
      <c r="B34" s="11"/>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4"/>
    </row>
    <row r="35" spans="2:50" ht="5.0999999999999996" customHeight="1" x14ac:dyDescent="0.15">
      <c r="B35" s="11"/>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4"/>
    </row>
    <row r="36" spans="2:50" ht="9.9499999999999993" customHeight="1" x14ac:dyDescent="0.15">
      <c r="B36" s="11"/>
      <c r="C36" s="171" t="s">
        <v>108</v>
      </c>
      <c r="D36" s="171"/>
      <c r="E36" s="171"/>
      <c r="F36" s="171"/>
      <c r="G36" s="171"/>
      <c r="H36" s="171"/>
      <c r="I36" s="171"/>
      <c r="J36" s="171"/>
      <c r="K36" s="171"/>
      <c r="L36" s="171"/>
      <c r="M36" s="171"/>
      <c r="N36" s="171"/>
      <c r="O36" s="171"/>
      <c r="P36" s="170" t="s">
        <v>210</v>
      </c>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4"/>
    </row>
    <row r="37" spans="2:50" ht="5.0999999999999996" customHeight="1" x14ac:dyDescent="0.15">
      <c r="B37" s="11"/>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4"/>
    </row>
    <row r="38" spans="2:50" ht="5.0999999999999996" customHeight="1" x14ac:dyDescent="0.15">
      <c r="B38" s="11"/>
      <c r="C38" s="15"/>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4"/>
    </row>
    <row r="39" spans="2:50" ht="9.9499999999999993" customHeight="1" x14ac:dyDescent="0.15">
      <c r="B39" s="11"/>
      <c r="C39" s="171" t="s">
        <v>109</v>
      </c>
      <c r="D39" s="171"/>
      <c r="E39" s="171"/>
      <c r="F39" s="171"/>
      <c r="G39" s="171"/>
      <c r="H39" s="171"/>
      <c r="I39" s="171"/>
      <c r="J39" s="171"/>
      <c r="K39" s="171"/>
      <c r="L39" s="171"/>
      <c r="M39" s="171"/>
      <c r="N39" s="171"/>
      <c r="O39" s="171"/>
      <c r="P39" s="170" t="s">
        <v>207</v>
      </c>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4"/>
    </row>
    <row r="40" spans="2:50" ht="5.0999999999999996" customHeight="1" x14ac:dyDescent="0.15">
      <c r="B40" s="11"/>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4"/>
    </row>
    <row r="41" spans="2:50" ht="5.0999999999999996" customHeight="1" x14ac:dyDescent="0.15">
      <c r="B41" s="11"/>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4"/>
    </row>
    <row r="42" spans="2:50" ht="9.9499999999999993" customHeight="1" x14ac:dyDescent="0.15">
      <c r="B42" s="11"/>
      <c r="C42" s="171" t="s">
        <v>211</v>
      </c>
      <c r="D42" s="171"/>
      <c r="E42" s="171"/>
      <c r="F42" s="171"/>
      <c r="G42" s="171"/>
      <c r="H42" s="171"/>
      <c r="I42" s="171"/>
      <c r="J42" s="171"/>
      <c r="K42" s="171"/>
      <c r="L42" s="171"/>
      <c r="M42" s="171"/>
      <c r="N42" s="171"/>
      <c r="O42" s="171"/>
      <c r="P42" s="170" t="s">
        <v>212</v>
      </c>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4"/>
    </row>
    <row r="43" spans="2:50" ht="5.0999999999999996" customHeight="1" x14ac:dyDescent="0.15">
      <c r="B43" s="11"/>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4"/>
    </row>
    <row r="44" spans="2:50" ht="5.0999999999999996" customHeight="1" x14ac:dyDescent="0.15">
      <c r="B44" s="11"/>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4"/>
    </row>
    <row r="45" spans="2:50" ht="9.9499999999999993" customHeight="1" x14ac:dyDescent="0.15">
      <c r="B45" s="11"/>
      <c r="C45" s="171" t="s">
        <v>112</v>
      </c>
      <c r="D45" s="171"/>
      <c r="E45" s="171"/>
      <c r="F45" s="171"/>
      <c r="G45" s="171"/>
      <c r="H45" s="171"/>
      <c r="I45" s="171"/>
      <c r="J45" s="171"/>
      <c r="K45" s="171"/>
      <c r="L45" s="171"/>
      <c r="M45" s="171"/>
      <c r="N45" s="171"/>
      <c r="O45" s="171"/>
      <c r="P45" s="170" t="s">
        <v>213</v>
      </c>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4"/>
    </row>
    <row r="46" spans="2:50" ht="5.0999999999999996" customHeight="1" x14ac:dyDescent="0.15">
      <c r="B46" s="11"/>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4"/>
    </row>
    <row r="47" spans="2:50" ht="5.0999999999999996" customHeight="1" x14ac:dyDescent="0.15">
      <c r="B47" s="11"/>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4"/>
    </row>
    <row r="48" spans="2:50" ht="9.9499999999999993" customHeight="1" x14ac:dyDescent="0.15">
      <c r="B48" s="11"/>
      <c r="C48" s="171" t="s">
        <v>214</v>
      </c>
      <c r="D48" s="171"/>
      <c r="E48" s="171"/>
      <c r="F48" s="171"/>
      <c r="G48" s="171"/>
      <c r="H48" s="171"/>
      <c r="I48" s="171"/>
      <c r="J48" s="171"/>
      <c r="K48" s="171"/>
      <c r="L48" s="171"/>
      <c r="M48" s="171"/>
      <c r="N48" s="171"/>
      <c r="O48" s="171"/>
      <c r="P48" s="170" t="s">
        <v>215</v>
      </c>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4"/>
    </row>
    <row r="49" spans="2:50" ht="5.0999999999999996" customHeight="1" x14ac:dyDescent="0.15">
      <c r="B49" s="11"/>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4"/>
    </row>
    <row r="50" spans="2:50" ht="5.0999999999999996" customHeight="1" x14ac:dyDescent="0.15">
      <c r="B50" s="11"/>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4"/>
    </row>
    <row r="51" spans="2:50" ht="9.9499999999999993" customHeight="1" x14ac:dyDescent="0.15">
      <c r="B51" s="11"/>
      <c r="C51" s="171" t="s">
        <v>371</v>
      </c>
      <c r="D51" s="171"/>
      <c r="E51" s="171"/>
      <c r="F51" s="171"/>
      <c r="G51" s="171"/>
      <c r="H51" s="171"/>
      <c r="I51" s="171"/>
      <c r="J51" s="171"/>
      <c r="K51" s="171"/>
      <c r="L51" s="171"/>
      <c r="M51" s="171"/>
      <c r="N51" s="171"/>
      <c r="O51" s="171"/>
      <c r="P51" s="170" t="s">
        <v>215</v>
      </c>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4"/>
    </row>
    <row r="52" spans="2:50" ht="5.0999999999999996" customHeight="1" x14ac:dyDescent="0.15">
      <c r="B52" s="11"/>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4"/>
    </row>
    <row r="53" spans="2:50" ht="5.0999999999999996" customHeight="1" x14ac:dyDescent="0.15">
      <c r="B53" s="11"/>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4"/>
    </row>
    <row r="54" spans="2:50" ht="9.9499999999999993" customHeight="1" x14ac:dyDescent="0.15">
      <c r="B54" s="11"/>
      <c r="C54" s="171" t="s">
        <v>216</v>
      </c>
      <c r="D54" s="171"/>
      <c r="E54" s="171"/>
      <c r="F54" s="171"/>
      <c r="G54" s="171"/>
      <c r="H54" s="171"/>
      <c r="I54" s="171"/>
      <c r="J54" s="171"/>
      <c r="K54" s="171"/>
      <c r="L54" s="171"/>
      <c r="M54" s="171"/>
      <c r="N54" s="171"/>
      <c r="O54" s="171"/>
      <c r="P54" s="170" t="s">
        <v>218</v>
      </c>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4"/>
    </row>
    <row r="55" spans="2:50" ht="5.0999999999999996" customHeight="1" x14ac:dyDescent="0.15">
      <c r="B55" s="11"/>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4"/>
    </row>
    <row r="56" spans="2:50" ht="5.0999999999999996" customHeight="1" x14ac:dyDescent="0.15">
      <c r="B56" s="11"/>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4"/>
    </row>
    <row r="57" spans="2:50" ht="9.9499999999999993" customHeight="1" x14ac:dyDescent="0.15">
      <c r="B57" s="11"/>
      <c r="C57" s="171" t="s">
        <v>197</v>
      </c>
      <c r="D57" s="171"/>
      <c r="E57" s="171"/>
      <c r="F57" s="171"/>
      <c r="G57" s="171"/>
      <c r="H57" s="171"/>
      <c r="I57" s="171"/>
      <c r="J57" s="171"/>
      <c r="K57" s="171"/>
      <c r="L57" s="171"/>
      <c r="M57" s="171"/>
      <c r="N57" s="171"/>
      <c r="O57" s="171"/>
      <c r="P57" s="170" t="s">
        <v>217</v>
      </c>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4"/>
    </row>
    <row r="58" spans="2:50" ht="5.0999999999999996" customHeight="1" x14ac:dyDescent="0.15">
      <c r="B58" s="11"/>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4"/>
    </row>
    <row r="59" spans="2:50" ht="5.0999999999999996" customHeight="1" x14ac:dyDescent="0.15">
      <c r="B59" s="11"/>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4"/>
    </row>
    <row r="60" spans="2:50" ht="9.9499999999999993" customHeight="1" x14ac:dyDescent="0.15">
      <c r="B60" s="11"/>
      <c r="C60" s="171" t="s">
        <v>219</v>
      </c>
      <c r="D60" s="171"/>
      <c r="E60" s="171"/>
      <c r="F60" s="171"/>
      <c r="G60" s="171"/>
      <c r="H60" s="171"/>
      <c r="I60" s="171"/>
      <c r="J60" s="171"/>
      <c r="K60" s="171"/>
      <c r="L60" s="171"/>
      <c r="M60" s="171"/>
      <c r="N60" s="171"/>
      <c r="O60" s="171"/>
      <c r="P60" s="170" t="s">
        <v>398</v>
      </c>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4"/>
    </row>
    <row r="61" spans="2:50" ht="5.0999999999999996" customHeight="1" x14ac:dyDescent="0.15">
      <c r="B61" s="11"/>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4"/>
    </row>
    <row r="62" spans="2:50" ht="5.0999999999999996" customHeight="1" x14ac:dyDescent="0.15">
      <c r="B62" s="11"/>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4"/>
    </row>
    <row r="63" spans="2:50" ht="9.9499999999999993" customHeight="1" x14ac:dyDescent="0.15">
      <c r="B63" s="11"/>
      <c r="C63" s="171" t="s">
        <v>220</v>
      </c>
      <c r="D63" s="171"/>
      <c r="E63" s="171"/>
      <c r="F63" s="171"/>
      <c r="G63" s="171"/>
      <c r="H63" s="171"/>
      <c r="I63" s="171"/>
      <c r="J63" s="171"/>
      <c r="K63" s="171"/>
      <c r="L63" s="171"/>
      <c r="M63" s="171"/>
      <c r="N63" s="171"/>
      <c r="O63" s="171"/>
      <c r="P63" s="170" t="s">
        <v>397</v>
      </c>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4"/>
    </row>
    <row r="64" spans="2:50" ht="5.0999999999999996" customHeight="1" x14ac:dyDescent="0.15">
      <c r="B64" s="11"/>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4"/>
    </row>
    <row r="65" spans="2:50" ht="5.0999999999999996" customHeight="1" x14ac:dyDescent="0.15">
      <c r="B65" s="11"/>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4"/>
    </row>
    <row r="66" spans="2:50" ht="9.9499999999999993" customHeight="1" x14ac:dyDescent="0.15">
      <c r="B66" s="11"/>
      <c r="C66" s="171" t="s">
        <v>221</v>
      </c>
      <c r="D66" s="171"/>
      <c r="E66" s="171"/>
      <c r="F66" s="171"/>
      <c r="G66" s="171"/>
      <c r="H66" s="171"/>
      <c r="I66" s="171"/>
      <c r="J66" s="171"/>
      <c r="K66" s="171"/>
      <c r="L66" s="171"/>
      <c r="M66" s="171"/>
      <c r="N66" s="171"/>
      <c r="O66" s="171"/>
      <c r="P66" s="170" t="s">
        <v>260</v>
      </c>
      <c r="Q66" s="170"/>
      <c r="R66" s="170"/>
      <c r="S66" s="170"/>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14"/>
    </row>
    <row r="67" spans="2:50" ht="5.0999999999999996" customHeight="1" x14ac:dyDescent="0.15">
      <c r="B67" s="11"/>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4"/>
    </row>
    <row r="68" spans="2:50" ht="5.0999999999999996" customHeight="1" x14ac:dyDescent="0.15">
      <c r="B68" s="11"/>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4"/>
    </row>
    <row r="69" spans="2:50" ht="9.9499999999999993" customHeight="1" x14ac:dyDescent="0.15">
      <c r="B69" s="11"/>
      <c r="C69" s="171" t="s">
        <v>222</v>
      </c>
      <c r="D69" s="171"/>
      <c r="E69" s="171"/>
      <c r="F69" s="171"/>
      <c r="G69" s="171"/>
      <c r="H69" s="171"/>
      <c r="I69" s="171"/>
      <c r="J69" s="171"/>
      <c r="K69" s="171"/>
      <c r="L69" s="171"/>
      <c r="M69" s="171"/>
      <c r="N69" s="171"/>
      <c r="O69" s="171"/>
      <c r="P69" s="170" t="s">
        <v>400</v>
      </c>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4"/>
    </row>
    <row r="70" spans="2:50" ht="5.0999999999999996" customHeight="1" x14ac:dyDescent="0.15">
      <c r="B70" s="11"/>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4"/>
    </row>
    <row r="71" spans="2:50" ht="5.0999999999999996" customHeight="1" x14ac:dyDescent="0.15">
      <c r="B71" s="11"/>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4"/>
    </row>
    <row r="72" spans="2:50" ht="9.9499999999999993" customHeight="1" x14ac:dyDescent="0.15">
      <c r="B72" s="11"/>
      <c r="C72" s="171" t="s">
        <v>223</v>
      </c>
      <c r="D72" s="171"/>
      <c r="E72" s="171"/>
      <c r="F72" s="171"/>
      <c r="G72" s="171"/>
      <c r="H72" s="171"/>
      <c r="I72" s="171"/>
      <c r="J72" s="171"/>
      <c r="K72" s="171"/>
      <c r="L72" s="171"/>
      <c r="M72" s="171"/>
      <c r="N72" s="171"/>
      <c r="O72" s="171"/>
      <c r="P72" s="170" t="s">
        <v>224</v>
      </c>
      <c r="Q72" s="170"/>
      <c r="R72" s="170"/>
      <c r="S72" s="170"/>
      <c r="T72" s="170"/>
      <c r="U72" s="170"/>
      <c r="V72" s="170"/>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c r="AX72" s="14"/>
    </row>
    <row r="73" spans="2:50" ht="5.0999999999999996" customHeight="1" x14ac:dyDescent="0.15">
      <c r="B73" s="11"/>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4"/>
    </row>
    <row r="74" spans="2:50" ht="5.0999999999999996" customHeight="1" x14ac:dyDescent="0.15">
      <c r="B74" s="11"/>
      <c r="C74" s="15"/>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4"/>
    </row>
    <row r="75" spans="2:50" ht="9.9499999999999993" customHeight="1" x14ac:dyDescent="0.15">
      <c r="B75" s="11"/>
      <c r="C75" s="171" t="s">
        <v>262</v>
      </c>
      <c r="D75" s="171"/>
      <c r="E75" s="171"/>
      <c r="F75" s="171"/>
      <c r="G75" s="171"/>
      <c r="H75" s="171"/>
      <c r="I75" s="171"/>
      <c r="J75" s="171"/>
      <c r="K75" s="171"/>
      <c r="L75" s="171"/>
      <c r="M75" s="171"/>
      <c r="N75" s="171"/>
      <c r="O75" s="171"/>
      <c r="P75" s="170" t="s">
        <v>396</v>
      </c>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c r="AP75" s="170"/>
      <c r="AQ75" s="170"/>
      <c r="AR75" s="170"/>
      <c r="AS75" s="170"/>
      <c r="AT75" s="170"/>
      <c r="AU75" s="170"/>
      <c r="AV75" s="170"/>
      <c r="AW75" s="170"/>
      <c r="AX75" s="14"/>
    </row>
    <row r="76" spans="2:50" ht="5.0999999999999996" customHeight="1" x14ac:dyDescent="0.15">
      <c r="B76" s="11"/>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4"/>
    </row>
    <row r="77" spans="2:50" ht="5.0999999999999996" customHeight="1" x14ac:dyDescent="0.15">
      <c r="B77" s="11"/>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4"/>
    </row>
    <row r="78" spans="2:50" ht="9.9499999999999993" customHeight="1" x14ac:dyDescent="0.15">
      <c r="B78" s="11"/>
      <c r="C78" s="171" t="s">
        <v>225</v>
      </c>
      <c r="D78" s="171"/>
      <c r="E78" s="171"/>
      <c r="F78" s="171"/>
      <c r="G78" s="171"/>
      <c r="H78" s="171"/>
      <c r="I78" s="171"/>
      <c r="J78" s="171"/>
      <c r="K78" s="171"/>
      <c r="L78" s="171"/>
      <c r="M78" s="171"/>
      <c r="N78" s="171"/>
      <c r="O78" s="171"/>
      <c r="P78" s="170" t="s">
        <v>226</v>
      </c>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70"/>
      <c r="AO78" s="170"/>
      <c r="AP78" s="170"/>
      <c r="AQ78" s="170"/>
      <c r="AR78" s="170"/>
      <c r="AS78" s="170"/>
      <c r="AT78" s="170"/>
      <c r="AU78" s="170"/>
      <c r="AV78" s="170"/>
      <c r="AW78" s="170"/>
      <c r="AX78" s="14"/>
    </row>
    <row r="79" spans="2:50" ht="5.0999999999999996" customHeight="1" x14ac:dyDescent="0.15">
      <c r="B79" s="21"/>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3"/>
    </row>
  </sheetData>
  <sheetProtection sheet="1" objects="1" scenarios="1"/>
  <mergeCells count="50">
    <mergeCell ref="C15:O15"/>
    <mergeCell ref="B1:AX1"/>
    <mergeCell ref="C4:AX4"/>
    <mergeCell ref="C7:AX7"/>
    <mergeCell ref="C10:AX10"/>
    <mergeCell ref="C13:O13"/>
    <mergeCell ref="P13:AW13"/>
    <mergeCell ref="C18:O18"/>
    <mergeCell ref="C21:O21"/>
    <mergeCell ref="C24:O24"/>
    <mergeCell ref="C27:O27"/>
    <mergeCell ref="C30:O30"/>
    <mergeCell ref="C33:O33"/>
    <mergeCell ref="C36:O36"/>
    <mergeCell ref="C39:O39"/>
    <mergeCell ref="C42:O42"/>
    <mergeCell ref="C45:O45"/>
    <mergeCell ref="C48:O48"/>
    <mergeCell ref="C51:O51"/>
    <mergeCell ref="C54:O54"/>
    <mergeCell ref="C57:O57"/>
    <mergeCell ref="C60:O60"/>
    <mergeCell ref="C63:O63"/>
    <mergeCell ref="C66:O66"/>
    <mergeCell ref="C69:O69"/>
    <mergeCell ref="C72:O72"/>
    <mergeCell ref="C75:O75"/>
    <mergeCell ref="C78:O78"/>
    <mergeCell ref="P15:AW15"/>
    <mergeCell ref="P18:AW18"/>
    <mergeCell ref="P21:AW21"/>
    <mergeCell ref="P24:AW24"/>
    <mergeCell ref="P27:AW27"/>
    <mergeCell ref="P30:AW30"/>
    <mergeCell ref="P33:AW33"/>
    <mergeCell ref="P36:AW36"/>
    <mergeCell ref="P39:AW39"/>
    <mergeCell ref="P42:AW42"/>
    <mergeCell ref="P45:AW45"/>
    <mergeCell ref="P48:AW48"/>
    <mergeCell ref="P51:AW51"/>
    <mergeCell ref="P54:AW54"/>
    <mergeCell ref="P57:AW57"/>
    <mergeCell ref="P75:AW75"/>
    <mergeCell ref="P78:AW78"/>
    <mergeCell ref="P60:AW60"/>
    <mergeCell ref="P63:AW63"/>
    <mergeCell ref="P66:AW66"/>
    <mergeCell ref="P69:AW69"/>
    <mergeCell ref="P72:AW72"/>
  </mergeCells>
  <pageMargins left="0.70866141732283472" right="0.51181102362204722" top="1.1023622047244095" bottom="0.39370078740157483" header="0.15748031496062992" footer="0.15748031496062992"/>
  <pageSetup paperSize="9" orientation="portrait" r:id="rId1"/>
  <headerFooter>
    <oddHeader>&amp;R&amp;"Arial,Standard"&amp;5&amp;G</oddHeader>
    <oddFooter>&amp;L&amp;"Arial,Standard"&amp;5&amp;F&amp;C&amp;7&amp;D&amp;R&amp;"Arial,Standard"&amp;7Seite &amp;P/&amp;N</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6"/>
  </sheetPr>
  <dimension ref="A1:AY102"/>
  <sheetViews>
    <sheetView topLeftCell="A58" zoomScale="145" zoomScaleNormal="145" workbookViewId="0">
      <selection activeCell="V51" sqref="V51"/>
    </sheetView>
  </sheetViews>
  <sheetFormatPr baseColWidth="10" defaultColWidth="0" defaultRowHeight="9.9499999999999993" customHeight="1" x14ac:dyDescent="0.15"/>
  <cols>
    <col min="1" max="2" width="0.85546875" style="13" customWidth="1"/>
    <col min="3" max="3" width="2.5703125" style="13" customWidth="1"/>
    <col min="4" max="49" width="1.7109375" style="13" customWidth="1"/>
    <col min="50" max="51" width="0.85546875" style="13" customWidth="1"/>
    <col min="52" max="16384" width="1.7109375" style="13" hidden="1"/>
  </cols>
  <sheetData>
    <row r="1" spans="2:50" s="1" customFormat="1" ht="20.25" x14ac:dyDescent="0.25">
      <c r="B1" s="1" t="s">
        <v>122</v>
      </c>
    </row>
    <row r="4" spans="2:50" s="2" customFormat="1" ht="9.9499999999999993" customHeight="1" x14ac:dyDescent="0.25">
      <c r="B4" s="3"/>
      <c r="C4" s="4" t="s">
        <v>142</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5"/>
    </row>
    <row r="5" spans="2:50" s="2" customFormat="1" ht="4.5" customHeight="1" x14ac:dyDescent="0.25"/>
    <row r="6" spans="2:50" s="2" customFormat="1" ht="4.5" customHeight="1" x14ac:dyDescent="0.25">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8"/>
    </row>
    <row r="7" spans="2:50" s="2" customFormat="1" ht="9.9499999999999993" customHeight="1" x14ac:dyDescent="0.25">
      <c r="B7" s="9"/>
      <c r="C7" s="10"/>
      <c r="D7" s="10" t="s">
        <v>48</v>
      </c>
      <c r="E7" s="10"/>
      <c r="F7" s="10"/>
      <c r="G7" s="10"/>
      <c r="H7" s="10"/>
      <c r="I7" s="10"/>
      <c r="J7" s="10"/>
      <c r="K7" s="10"/>
      <c r="L7" s="10"/>
      <c r="M7" s="10"/>
      <c r="N7" s="10"/>
      <c r="O7" s="10"/>
      <c r="P7" s="10"/>
      <c r="Q7" s="10"/>
      <c r="R7" s="10"/>
      <c r="S7" s="10" t="s">
        <v>144</v>
      </c>
      <c r="T7" s="10"/>
      <c r="U7" s="10"/>
      <c r="V7" s="10"/>
      <c r="W7" s="10"/>
      <c r="X7" s="10"/>
      <c r="Y7" s="10"/>
      <c r="Z7" s="10"/>
      <c r="AA7" s="10"/>
      <c r="AB7" s="10"/>
      <c r="AC7" s="10"/>
      <c r="AD7" s="10"/>
      <c r="AE7" s="10"/>
      <c r="AF7" s="10"/>
      <c r="AG7" s="10"/>
      <c r="AH7" s="10" t="s">
        <v>180</v>
      </c>
      <c r="AI7" s="10"/>
      <c r="AJ7" s="10"/>
      <c r="AK7" s="10"/>
      <c r="AL7" s="10"/>
      <c r="AM7" s="10"/>
      <c r="AN7" s="10"/>
      <c r="AO7" s="10"/>
      <c r="AP7" s="10"/>
      <c r="AQ7" s="10"/>
      <c r="AR7" s="10"/>
      <c r="AS7" s="10"/>
      <c r="AT7" s="10"/>
      <c r="AU7" s="10"/>
      <c r="AV7" s="10"/>
      <c r="AW7" s="10"/>
      <c r="AX7" s="19"/>
    </row>
    <row r="8" spans="2:50" ht="5.0999999999999996" customHeight="1" x14ac:dyDescent="0.15">
      <c r="B8" s="11"/>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4"/>
    </row>
    <row r="9" spans="2:50" s="12" customFormat="1" ht="9.9499999999999993" customHeight="1" x14ac:dyDescent="0.15">
      <c r="B9" s="11"/>
      <c r="C9" s="15" t="s">
        <v>143</v>
      </c>
      <c r="D9" s="12" t="s">
        <v>101</v>
      </c>
      <c r="S9" s="12" t="s">
        <v>150</v>
      </c>
      <c r="AH9" s="12" t="s">
        <v>183</v>
      </c>
      <c r="AX9" s="14"/>
    </row>
    <row r="10" spans="2:50" s="12" customFormat="1" ht="9.9499999999999993" customHeight="1" x14ac:dyDescent="0.15">
      <c r="B10" s="11"/>
      <c r="D10" s="12" t="s">
        <v>145</v>
      </c>
      <c r="AH10" s="12" t="s">
        <v>181</v>
      </c>
      <c r="AX10" s="14"/>
    </row>
    <row r="11" spans="2:50" s="12" customFormat="1" ht="9.9499999999999993" customHeight="1" x14ac:dyDescent="0.15">
      <c r="B11" s="11"/>
      <c r="AH11" s="12" t="s">
        <v>182</v>
      </c>
      <c r="AX11" s="14"/>
    </row>
    <row r="12" spans="2:50" ht="4.5" customHeight="1" x14ac:dyDescent="0.15">
      <c r="B12" s="11"/>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4"/>
    </row>
    <row r="13" spans="2:50" ht="4.5" customHeight="1" x14ac:dyDescent="0.15">
      <c r="B13" s="11"/>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4"/>
    </row>
    <row r="14" spans="2:50" ht="9.9499999999999993" customHeight="1" x14ac:dyDescent="0.15">
      <c r="B14" s="11"/>
      <c r="C14" s="15" t="s">
        <v>179</v>
      </c>
      <c r="D14" s="12" t="s">
        <v>102</v>
      </c>
      <c r="E14" s="12"/>
      <c r="F14" s="12"/>
      <c r="G14" s="12"/>
      <c r="H14" s="12"/>
      <c r="I14" s="12"/>
      <c r="J14" s="12"/>
      <c r="K14" s="12"/>
      <c r="L14" s="12"/>
      <c r="M14" s="12"/>
      <c r="N14" s="12"/>
      <c r="O14" s="12"/>
      <c r="P14" s="12"/>
      <c r="Q14" s="12"/>
      <c r="R14" s="12"/>
      <c r="S14" s="12" t="s">
        <v>149</v>
      </c>
      <c r="T14" s="12"/>
      <c r="U14" s="12"/>
      <c r="V14" s="12"/>
      <c r="W14" s="12"/>
      <c r="X14" s="12"/>
      <c r="Y14" s="12"/>
      <c r="Z14" s="12"/>
      <c r="AA14" s="12"/>
      <c r="AB14" s="12"/>
      <c r="AC14" s="12"/>
      <c r="AD14" s="12"/>
      <c r="AE14" s="12"/>
      <c r="AF14" s="12"/>
      <c r="AG14" s="12"/>
      <c r="AH14" s="12" t="s">
        <v>184</v>
      </c>
      <c r="AI14" s="12"/>
      <c r="AJ14" s="12"/>
      <c r="AK14" s="12"/>
      <c r="AL14" s="12"/>
      <c r="AM14" s="12"/>
      <c r="AN14" s="12"/>
      <c r="AO14" s="12"/>
      <c r="AP14" s="12"/>
      <c r="AQ14" s="12"/>
      <c r="AR14" s="12"/>
      <c r="AS14" s="12"/>
      <c r="AT14" s="12"/>
      <c r="AU14" s="12"/>
      <c r="AV14" s="12"/>
      <c r="AW14" s="12"/>
      <c r="AX14" s="14"/>
    </row>
    <row r="15" spans="2:50" ht="9.9499999999999993" customHeight="1" x14ac:dyDescent="0.15">
      <c r="B15" s="11"/>
      <c r="C15" s="15" t="s">
        <v>148</v>
      </c>
      <c r="D15" s="12" t="s">
        <v>145</v>
      </c>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4"/>
    </row>
    <row r="16" spans="2:50" ht="4.5" customHeight="1" x14ac:dyDescent="0.15">
      <c r="B16" s="11"/>
      <c r="C16" s="12"/>
      <c r="D16" s="12" t="s">
        <v>147</v>
      </c>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4"/>
    </row>
    <row r="17" spans="2:50" ht="4.5" customHeight="1" x14ac:dyDescent="0.15">
      <c r="B17" s="11"/>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4"/>
    </row>
    <row r="18" spans="2:50" ht="9.9499999999999993" customHeight="1" x14ac:dyDescent="0.15">
      <c r="B18" s="11"/>
      <c r="C18" s="15" t="s">
        <v>151</v>
      </c>
      <c r="D18" s="12" t="s">
        <v>152</v>
      </c>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t="s">
        <v>189</v>
      </c>
      <c r="AI18" s="12"/>
      <c r="AJ18" s="12"/>
      <c r="AK18" s="12"/>
      <c r="AL18" s="12"/>
      <c r="AM18" s="12"/>
      <c r="AN18" s="12"/>
      <c r="AO18" s="12"/>
      <c r="AP18" s="12"/>
      <c r="AQ18" s="12"/>
      <c r="AR18" s="12"/>
      <c r="AS18" s="12"/>
      <c r="AT18" s="12"/>
      <c r="AU18" s="12"/>
      <c r="AV18" s="12"/>
      <c r="AW18" s="12"/>
      <c r="AX18" s="14"/>
    </row>
    <row r="19" spans="2:50" ht="9.9499999999999993" customHeight="1" x14ac:dyDescent="0.15">
      <c r="B19" s="11"/>
      <c r="C19" s="12"/>
      <c r="D19" s="12"/>
      <c r="E19" s="12" t="s">
        <v>153</v>
      </c>
      <c r="F19" s="12"/>
      <c r="G19" s="12"/>
      <c r="H19" s="12"/>
      <c r="I19" s="12"/>
      <c r="J19" s="12"/>
      <c r="K19" s="12"/>
      <c r="L19" s="12"/>
      <c r="M19" s="12"/>
      <c r="N19" s="12"/>
      <c r="O19" s="12"/>
      <c r="P19" s="12"/>
      <c r="Q19" s="12"/>
      <c r="R19" s="12"/>
      <c r="S19" s="12" t="s">
        <v>149</v>
      </c>
      <c r="T19" s="12"/>
      <c r="U19" s="12"/>
      <c r="V19" s="12"/>
      <c r="W19" s="12"/>
      <c r="X19" s="12"/>
      <c r="Y19" s="12"/>
      <c r="Z19" s="12"/>
      <c r="AA19" s="12"/>
      <c r="AB19" s="12"/>
      <c r="AC19" s="12"/>
      <c r="AD19" s="12"/>
      <c r="AE19" s="12"/>
      <c r="AF19" s="12"/>
      <c r="AG19" s="12"/>
      <c r="AH19" s="12" t="s">
        <v>185</v>
      </c>
      <c r="AI19" s="12"/>
      <c r="AJ19" s="12"/>
      <c r="AK19" s="12"/>
      <c r="AL19" s="12"/>
      <c r="AM19" s="12"/>
      <c r="AN19" s="12"/>
      <c r="AO19" s="12"/>
      <c r="AP19" s="12"/>
      <c r="AQ19" s="12"/>
      <c r="AR19" s="12"/>
      <c r="AS19" s="12"/>
      <c r="AT19" s="12"/>
      <c r="AU19" s="12"/>
      <c r="AV19" s="12"/>
      <c r="AW19" s="12"/>
      <c r="AX19" s="14"/>
    </row>
    <row r="20" spans="2:50" ht="9.9499999999999993" customHeight="1" x14ac:dyDescent="0.15">
      <c r="B20" s="11"/>
      <c r="C20" s="12"/>
      <c r="D20" s="12"/>
      <c r="E20" s="12" t="s">
        <v>154</v>
      </c>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t="s">
        <v>186</v>
      </c>
      <c r="AI20" s="12"/>
      <c r="AJ20" s="12"/>
      <c r="AK20" s="12"/>
      <c r="AL20" s="12"/>
      <c r="AM20" s="12"/>
      <c r="AN20" s="12"/>
      <c r="AO20" s="12"/>
      <c r="AP20" s="12"/>
      <c r="AQ20" s="12"/>
      <c r="AR20" s="12"/>
      <c r="AS20" s="12"/>
      <c r="AT20" s="12"/>
      <c r="AU20" s="12"/>
      <c r="AV20" s="12"/>
      <c r="AW20" s="12"/>
      <c r="AX20" s="14"/>
    </row>
    <row r="21" spans="2:50" ht="9.9499999999999993" customHeight="1" x14ac:dyDescent="0.15">
      <c r="B21" s="11"/>
      <c r="C21" s="12"/>
      <c r="D21" s="12"/>
      <c r="E21" s="12" t="s">
        <v>190</v>
      </c>
      <c r="F21" s="12"/>
      <c r="G21" s="12"/>
      <c r="H21" s="12"/>
      <c r="I21" s="12"/>
      <c r="J21" s="12"/>
      <c r="K21" s="12"/>
      <c r="L21" s="12"/>
      <c r="M21" s="12"/>
      <c r="N21" s="12"/>
      <c r="O21" s="12"/>
      <c r="P21" s="12"/>
      <c r="Q21" s="12"/>
      <c r="R21" s="12"/>
      <c r="S21" s="12" t="s">
        <v>155</v>
      </c>
      <c r="T21" s="12"/>
      <c r="U21" s="12"/>
      <c r="V21" s="12"/>
      <c r="W21" s="12"/>
      <c r="X21" s="12"/>
      <c r="Y21" s="12"/>
      <c r="Z21" s="12"/>
      <c r="AA21" s="12"/>
      <c r="AB21" s="12"/>
      <c r="AC21" s="12"/>
      <c r="AD21" s="12"/>
      <c r="AE21" s="12"/>
      <c r="AF21" s="12"/>
      <c r="AG21" s="12"/>
      <c r="AH21" s="12" t="s">
        <v>187</v>
      </c>
      <c r="AI21" s="12"/>
      <c r="AJ21" s="12"/>
      <c r="AK21" s="12"/>
      <c r="AL21" s="12"/>
      <c r="AM21" s="12"/>
      <c r="AN21" s="12"/>
      <c r="AO21" s="12"/>
      <c r="AP21" s="12"/>
      <c r="AQ21" s="12"/>
      <c r="AR21" s="12"/>
      <c r="AS21" s="12"/>
      <c r="AT21" s="12"/>
      <c r="AU21" s="12"/>
      <c r="AV21" s="12"/>
      <c r="AW21" s="12"/>
      <c r="AX21" s="14"/>
    </row>
    <row r="22" spans="2:50" ht="9.9499999999999993" customHeight="1" x14ac:dyDescent="0.15">
      <c r="B22" s="11"/>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t="s">
        <v>188</v>
      </c>
      <c r="AI22" s="12"/>
      <c r="AJ22" s="12"/>
      <c r="AK22" s="12"/>
      <c r="AL22" s="12"/>
      <c r="AM22" s="12"/>
      <c r="AN22" s="12"/>
      <c r="AO22" s="12"/>
      <c r="AP22" s="12"/>
      <c r="AQ22" s="12"/>
      <c r="AR22" s="12"/>
      <c r="AS22" s="12"/>
      <c r="AT22" s="12"/>
      <c r="AU22" s="12"/>
      <c r="AV22" s="12"/>
      <c r="AW22" s="12"/>
      <c r="AX22" s="14"/>
    </row>
    <row r="23" spans="2:50" ht="4.5" customHeight="1" x14ac:dyDescent="0.15">
      <c r="B23" s="11"/>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4"/>
    </row>
    <row r="24" spans="2:50" ht="4.5" customHeight="1" x14ac:dyDescent="0.15">
      <c r="B24" s="11"/>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4"/>
    </row>
    <row r="25" spans="2:50" ht="9.9499999999999993" customHeight="1" x14ac:dyDescent="0.15">
      <c r="B25" s="11"/>
      <c r="C25" s="15" t="s">
        <v>156</v>
      </c>
      <c r="D25" s="12" t="s">
        <v>104</v>
      </c>
      <c r="E25" s="12"/>
      <c r="F25" s="12"/>
      <c r="G25" s="12"/>
      <c r="H25" s="12"/>
      <c r="I25" s="12"/>
      <c r="J25" s="12"/>
      <c r="K25" s="12"/>
      <c r="L25" s="12"/>
      <c r="M25" s="12"/>
      <c r="N25" s="12"/>
      <c r="O25" s="12"/>
      <c r="P25" s="12"/>
      <c r="Q25" s="12"/>
      <c r="R25" s="12"/>
      <c r="S25" s="12" t="s">
        <v>285</v>
      </c>
      <c r="T25" s="12"/>
      <c r="U25" s="12"/>
      <c r="V25" s="12"/>
      <c r="W25" s="12"/>
      <c r="X25" s="12"/>
      <c r="Y25" s="12"/>
      <c r="Z25" s="12"/>
      <c r="AA25" s="12"/>
      <c r="AB25" s="12"/>
      <c r="AC25" s="12"/>
      <c r="AD25" s="12"/>
      <c r="AE25" s="12"/>
      <c r="AF25" s="12"/>
      <c r="AG25" s="12"/>
      <c r="AH25" s="12" t="s">
        <v>255</v>
      </c>
      <c r="AI25" s="12"/>
      <c r="AJ25" s="12"/>
      <c r="AK25" s="12"/>
      <c r="AL25" s="12"/>
      <c r="AM25" s="12"/>
      <c r="AN25" s="12"/>
      <c r="AO25" s="12"/>
      <c r="AP25" s="12"/>
      <c r="AQ25" s="12"/>
      <c r="AR25" s="12"/>
      <c r="AS25" s="12"/>
      <c r="AT25" s="12"/>
      <c r="AU25" s="12"/>
      <c r="AV25" s="12"/>
      <c r="AW25" s="12"/>
      <c r="AX25" s="14"/>
    </row>
    <row r="26" spans="2:50" ht="4.5" customHeight="1" x14ac:dyDescent="0.15">
      <c r="B26" s="11"/>
      <c r="C26" s="18"/>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4"/>
    </row>
    <row r="27" spans="2:50" ht="4.5" customHeight="1" x14ac:dyDescent="0.15">
      <c r="B27" s="11"/>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4"/>
    </row>
    <row r="28" spans="2:50" ht="9.9499999999999993" customHeight="1" x14ac:dyDescent="0.15">
      <c r="B28" s="11"/>
      <c r="C28" s="15" t="s">
        <v>157</v>
      </c>
      <c r="D28" s="12" t="s">
        <v>158</v>
      </c>
      <c r="E28" s="12"/>
      <c r="F28" s="12"/>
      <c r="G28" s="12"/>
      <c r="H28" s="12"/>
      <c r="I28" s="12"/>
      <c r="J28" s="12"/>
      <c r="K28" s="12"/>
      <c r="L28" s="12"/>
      <c r="M28" s="12"/>
      <c r="N28" s="12"/>
      <c r="O28" s="12"/>
      <c r="P28" s="12"/>
      <c r="Q28" s="12"/>
      <c r="R28" s="12"/>
      <c r="S28" s="12" t="s">
        <v>160</v>
      </c>
      <c r="T28" s="12"/>
      <c r="U28" s="12"/>
      <c r="V28" s="12"/>
      <c r="W28" s="12"/>
      <c r="X28" s="12"/>
      <c r="Y28" s="12"/>
      <c r="Z28" s="12"/>
      <c r="AA28" s="12"/>
      <c r="AB28" s="12"/>
      <c r="AC28" s="12"/>
      <c r="AD28" s="12"/>
      <c r="AE28" s="12"/>
      <c r="AF28" s="12"/>
      <c r="AG28" s="12"/>
      <c r="AH28" s="12" t="s">
        <v>256</v>
      </c>
      <c r="AI28" s="12"/>
      <c r="AJ28" s="12"/>
      <c r="AK28" s="12"/>
      <c r="AL28" s="12"/>
      <c r="AM28" s="12"/>
      <c r="AN28" s="12"/>
      <c r="AO28" s="12"/>
      <c r="AP28" s="12"/>
      <c r="AQ28" s="12"/>
      <c r="AR28" s="12"/>
      <c r="AS28" s="12"/>
      <c r="AT28" s="12"/>
      <c r="AU28" s="12"/>
      <c r="AV28" s="12"/>
      <c r="AW28" s="12"/>
      <c r="AX28" s="14"/>
    </row>
    <row r="29" spans="2:50" ht="9.9499999999999993" customHeight="1" x14ac:dyDescent="0.15">
      <c r="B29" s="11"/>
      <c r="C29" s="12"/>
      <c r="D29" s="12" t="s">
        <v>159</v>
      </c>
      <c r="E29" s="12"/>
      <c r="F29" s="12"/>
      <c r="G29" s="12"/>
      <c r="H29" s="12"/>
      <c r="I29" s="12"/>
      <c r="J29" s="12"/>
      <c r="K29" s="12"/>
      <c r="L29" s="12"/>
      <c r="M29" s="12"/>
      <c r="N29" s="12"/>
      <c r="O29" s="12"/>
      <c r="P29" s="12"/>
      <c r="Q29" s="12"/>
      <c r="R29" s="12"/>
      <c r="S29" s="12" t="s">
        <v>147</v>
      </c>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4"/>
    </row>
    <row r="30" spans="2:50" ht="4.5" customHeight="1" x14ac:dyDescent="0.15">
      <c r="B30" s="11"/>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4"/>
    </row>
    <row r="31" spans="2:50" ht="4.5" customHeight="1" x14ac:dyDescent="0.15">
      <c r="B31" s="11"/>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4"/>
    </row>
    <row r="32" spans="2:50" ht="9.9499999999999993" customHeight="1" x14ac:dyDescent="0.15">
      <c r="B32" s="11"/>
      <c r="C32" s="15" t="s">
        <v>161</v>
      </c>
      <c r="D32" s="12" t="s">
        <v>106</v>
      </c>
      <c r="E32" s="12"/>
      <c r="F32" s="12"/>
      <c r="G32" s="12"/>
      <c r="H32" s="12"/>
      <c r="I32" s="12"/>
      <c r="J32" s="12"/>
      <c r="K32" s="12"/>
      <c r="L32" s="12"/>
      <c r="M32" s="12"/>
      <c r="N32" s="12"/>
      <c r="O32" s="12"/>
      <c r="P32" s="12"/>
      <c r="Q32" s="12"/>
      <c r="R32" s="12"/>
      <c r="S32" s="12" t="s">
        <v>163</v>
      </c>
      <c r="T32" s="12"/>
      <c r="U32" s="12"/>
      <c r="V32" s="12"/>
      <c r="W32" s="12"/>
      <c r="X32" s="12"/>
      <c r="Y32" s="12"/>
      <c r="Z32" s="12"/>
      <c r="AA32" s="12"/>
      <c r="AB32" s="12"/>
      <c r="AC32" s="12"/>
      <c r="AD32" s="12"/>
      <c r="AE32" s="12"/>
      <c r="AF32" s="12"/>
      <c r="AG32" s="12"/>
      <c r="AH32" s="12" t="s">
        <v>191</v>
      </c>
      <c r="AI32" s="12"/>
      <c r="AJ32" s="12"/>
      <c r="AK32" s="12"/>
      <c r="AL32" s="12"/>
      <c r="AM32" s="12"/>
      <c r="AN32" s="12"/>
      <c r="AO32" s="12"/>
      <c r="AP32" s="12"/>
      <c r="AQ32" s="12"/>
      <c r="AR32" s="12"/>
      <c r="AS32" s="12"/>
      <c r="AT32" s="12"/>
      <c r="AU32" s="12"/>
      <c r="AV32" s="12"/>
      <c r="AW32" s="12"/>
      <c r="AX32" s="14"/>
    </row>
    <row r="33" spans="2:50" ht="9.75" customHeight="1" x14ac:dyDescent="0.15">
      <c r="B33" s="11"/>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t="s">
        <v>192</v>
      </c>
      <c r="AI33" s="12"/>
      <c r="AJ33" s="12"/>
      <c r="AK33" s="12"/>
      <c r="AL33" s="12"/>
      <c r="AM33" s="12"/>
      <c r="AN33" s="12"/>
      <c r="AO33" s="12"/>
      <c r="AP33" s="12"/>
      <c r="AQ33" s="12"/>
      <c r="AR33" s="12"/>
      <c r="AS33" s="12"/>
      <c r="AT33" s="12"/>
      <c r="AU33" s="12"/>
      <c r="AV33" s="12"/>
      <c r="AW33" s="12"/>
      <c r="AX33" s="14"/>
    </row>
    <row r="34" spans="2:50" ht="4.5" customHeight="1" x14ac:dyDescent="0.15">
      <c r="B34" s="11"/>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4"/>
    </row>
    <row r="35" spans="2:50" ht="4.5" customHeight="1" x14ac:dyDescent="0.15">
      <c r="B35" s="11"/>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4"/>
    </row>
    <row r="36" spans="2:50" ht="9.9499999999999993" customHeight="1" x14ac:dyDescent="0.15">
      <c r="B36" s="11"/>
      <c r="C36" s="15" t="s">
        <v>164</v>
      </c>
      <c r="D36" s="12" t="s">
        <v>162</v>
      </c>
      <c r="E36" s="12"/>
      <c r="F36" s="12"/>
      <c r="G36" s="12"/>
      <c r="H36" s="12"/>
      <c r="I36" s="12"/>
      <c r="J36" s="12"/>
      <c r="K36" s="12"/>
      <c r="L36" s="12"/>
      <c r="M36" s="12"/>
      <c r="N36" s="12"/>
      <c r="O36" s="12"/>
      <c r="P36" s="12"/>
      <c r="Q36" s="12"/>
      <c r="R36" s="12"/>
      <c r="S36" s="12" t="s">
        <v>150</v>
      </c>
      <c r="T36" s="12"/>
      <c r="U36" s="12"/>
      <c r="V36" s="12"/>
      <c r="W36" s="12"/>
      <c r="X36" s="12"/>
      <c r="Y36" s="12"/>
      <c r="Z36" s="12"/>
      <c r="AA36" s="12"/>
      <c r="AB36" s="12"/>
      <c r="AC36" s="12"/>
      <c r="AD36" s="12"/>
      <c r="AE36" s="12"/>
      <c r="AF36" s="12"/>
      <c r="AG36" s="12"/>
      <c r="AH36" s="12" t="s">
        <v>257</v>
      </c>
      <c r="AI36" s="12"/>
      <c r="AJ36" s="12"/>
      <c r="AK36" s="12"/>
      <c r="AL36" s="12"/>
      <c r="AM36" s="12"/>
      <c r="AN36" s="12"/>
      <c r="AO36" s="12"/>
      <c r="AP36" s="12"/>
      <c r="AQ36" s="12"/>
      <c r="AR36" s="12"/>
      <c r="AS36" s="12"/>
      <c r="AT36" s="12"/>
      <c r="AU36" s="12"/>
      <c r="AV36" s="12"/>
      <c r="AW36" s="12"/>
      <c r="AX36" s="14"/>
    </row>
    <row r="37" spans="2:50" ht="4.5" customHeight="1" x14ac:dyDescent="0.15">
      <c r="B37" s="11"/>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4"/>
    </row>
    <row r="38" spans="2:50" ht="4.5" customHeight="1" x14ac:dyDescent="0.15">
      <c r="B38" s="11"/>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4"/>
    </row>
    <row r="39" spans="2:50" ht="9.9499999999999993" customHeight="1" x14ac:dyDescent="0.15">
      <c r="B39" s="11"/>
      <c r="C39" s="15" t="s">
        <v>165</v>
      </c>
      <c r="D39" s="12" t="s">
        <v>108</v>
      </c>
      <c r="E39" s="12"/>
      <c r="F39" s="12"/>
      <c r="G39" s="12"/>
      <c r="H39" s="12"/>
      <c r="I39" s="12"/>
      <c r="J39" s="12"/>
      <c r="K39" s="12"/>
      <c r="L39" s="12"/>
      <c r="M39" s="12"/>
      <c r="N39" s="12"/>
      <c r="O39" s="12"/>
      <c r="P39" s="12"/>
      <c r="Q39" s="12"/>
      <c r="R39" s="12"/>
      <c r="S39" s="12" t="s">
        <v>160</v>
      </c>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4"/>
    </row>
    <row r="40" spans="2:50" ht="4.5" customHeight="1" x14ac:dyDescent="0.15">
      <c r="B40" s="11"/>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4"/>
    </row>
    <row r="41" spans="2:50" ht="4.5" customHeight="1" x14ac:dyDescent="0.15">
      <c r="B41" s="11"/>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4"/>
    </row>
    <row r="42" spans="2:50" ht="9.9499999999999993" customHeight="1" x14ac:dyDescent="0.15">
      <c r="B42" s="11"/>
      <c r="C42" s="15" t="s">
        <v>166</v>
      </c>
      <c r="D42" s="12" t="s">
        <v>109</v>
      </c>
      <c r="E42" s="12"/>
      <c r="F42" s="12"/>
      <c r="G42" s="12"/>
      <c r="H42" s="12"/>
      <c r="I42" s="12"/>
      <c r="J42" s="12"/>
      <c r="K42" s="12"/>
      <c r="L42" s="12"/>
      <c r="M42" s="12"/>
      <c r="N42" s="12"/>
      <c r="O42" s="12"/>
      <c r="P42" s="12"/>
      <c r="Q42" s="12"/>
      <c r="R42" s="12"/>
      <c r="S42" s="12" t="s">
        <v>172</v>
      </c>
      <c r="T42" s="12"/>
      <c r="U42" s="12"/>
      <c r="V42" s="12"/>
      <c r="W42" s="12"/>
      <c r="X42" s="12"/>
      <c r="Y42" s="12"/>
      <c r="Z42" s="12"/>
      <c r="AA42" s="12"/>
      <c r="AB42" s="12"/>
      <c r="AC42" s="12"/>
      <c r="AD42" s="12"/>
      <c r="AE42" s="12"/>
      <c r="AF42" s="12"/>
      <c r="AG42" s="12"/>
      <c r="AH42" s="12" t="s">
        <v>277</v>
      </c>
      <c r="AI42" s="12"/>
      <c r="AJ42" s="12"/>
      <c r="AK42" s="12"/>
      <c r="AL42" s="12"/>
      <c r="AM42" s="12"/>
      <c r="AN42" s="12"/>
      <c r="AO42" s="12"/>
      <c r="AP42" s="12"/>
      <c r="AQ42" s="12"/>
      <c r="AR42" s="12"/>
      <c r="AS42" s="12"/>
      <c r="AT42" s="12"/>
      <c r="AU42" s="12"/>
      <c r="AV42" s="12"/>
      <c r="AW42" s="12"/>
      <c r="AX42" s="14"/>
    </row>
    <row r="43" spans="2:50" ht="9.9499999999999993" customHeight="1" x14ac:dyDescent="0.15">
      <c r="B43" s="11"/>
      <c r="C43" s="12"/>
      <c r="D43" s="12"/>
      <c r="E43" s="12"/>
      <c r="F43" s="12"/>
      <c r="G43" s="12"/>
      <c r="H43" s="12"/>
      <c r="I43" s="12"/>
      <c r="J43" s="12"/>
      <c r="K43" s="12"/>
      <c r="L43" s="12"/>
      <c r="M43" s="12"/>
      <c r="N43" s="12"/>
      <c r="O43" s="12"/>
      <c r="P43" s="12"/>
      <c r="Q43" s="12"/>
      <c r="R43" s="12"/>
      <c r="S43" s="12" t="s">
        <v>281</v>
      </c>
      <c r="T43" s="12"/>
      <c r="U43" s="12"/>
      <c r="V43" s="12"/>
      <c r="W43" s="12"/>
      <c r="X43" s="12"/>
      <c r="Y43" s="12"/>
      <c r="Z43" s="12"/>
      <c r="AA43" s="12"/>
      <c r="AB43" s="12"/>
      <c r="AC43" s="12"/>
      <c r="AD43" s="12"/>
      <c r="AE43" s="12"/>
      <c r="AF43" s="12"/>
      <c r="AG43" s="12"/>
      <c r="AH43" s="12" t="s">
        <v>278</v>
      </c>
      <c r="AI43" s="12"/>
      <c r="AJ43" s="12"/>
      <c r="AK43" s="12"/>
      <c r="AL43" s="12"/>
      <c r="AM43" s="12"/>
      <c r="AN43" s="12"/>
      <c r="AO43" s="12"/>
      <c r="AP43" s="12"/>
      <c r="AQ43" s="12"/>
      <c r="AR43" s="12"/>
      <c r="AS43" s="12"/>
      <c r="AT43" s="12"/>
      <c r="AU43" s="12"/>
      <c r="AV43" s="12"/>
      <c r="AW43" s="12"/>
      <c r="AX43" s="14"/>
    </row>
    <row r="44" spans="2:50" ht="9.9499999999999993" customHeight="1" x14ac:dyDescent="0.15">
      <c r="B44" s="11"/>
      <c r="C44" s="12"/>
      <c r="D44" s="12"/>
      <c r="E44" s="12"/>
      <c r="F44" s="12"/>
      <c r="G44" s="12"/>
      <c r="H44" s="12"/>
      <c r="I44" s="12"/>
      <c r="J44" s="12"/>
      <c r="K44" s="12"/>
      <c r="L44" s="12"/>
      <c r="M44" s="12"/>
      <c r="N44" s="12"/>
      <c r="O44" s="12"/>
      <c r="P44" s="12"/>
      <c r="Q44" s="12"/>
      <c r="R44" s="12"/>
      <c r="S44" s="12" t="s">
        <v>282</v>
      </c>
      <c r="T44" s="12"/>
      <c r="U44" s="12"/>
      <c r="V44" s="12"/>
      <c r="W44" s="12"/>
      <c r="X44" s="12"/>
      <c r="Y44" s="12"/>
      <c r="Z44" s="12"/>
      <c r="AA44" s="12"/>
      <c r="AB44" s="12"/>
      <c r="AC44" s="12"/>
      <c r="AD44" s="12"/>
      <c r="AE44" s="12"/>
      <c r="AF44" s="12"/>
      <c r="AG44" s="12"/>
      <c r="AH44" s="12" t="s">
        <v>279</v>
      </c>
      <c r="AI44" s="12"/>
      <c r="AJ44" s="12"/>
      <c r="AK44" s="12"/>
      <c r="AL44" s="12"/>
      <c r="AM44" s="12"/>
      <c r="AN44" s="12"/>
      <c r="AO44" s="12"/>
      <c r="AP44" s="12"/>
      <c r="AQ44" s="12"/>
      <c r="AR44" s="12"/>
      <c r="AS44" s="12"/>
      <c r="AT44" s="12"/>
      <c r="AU44" s="12"/>
      <c r="AV44" s="12"/>
      <c r="AW44" s="12"/>
      <c r="AX44" s="14"/>
    </row>
    <row r="45" spans="2:50" ht="9.9499999999999993" customHeight="1" x14ac:dyDescent="0.15">
      <c r="B45" s="11"/>
      <c r="C45" s="12"/>
      <c r="D45" s="12"/>
      <c r="E45" s="12"/>
      <c r="F45" s="12"/>
      <c r="G45" s="12"/>
      <c r="H45" s="12"/>
      <c r="I45" s="12"/>
      <c r="J45" s="12"/>
      <c r="K45" s="12"/>
      <c r="L45" s="12"/>
      <c r="M45" s="12"/>
      <c r="N45" s="12"/>
      <c r="O45" s="12"/>
      <c r="P45" s="12"/>
      <c r="Q45" s="12"/>
      <c r="R45" s="12"/>
      <c r="S45" s="12" t="s">
        <v>283</v>
      </c>
      <c r="T45" s="12"/>
      <c r="U45" s="12"/>
      <c r="V45" s="12"/>
      <c r="W45" s="12"/>
      <c r="X45" s="12"/>
      <c r="Y45" s="12"/>
      <c r="Z45" s="12"/>
      <c r="AA45" s="12"/>
      <c r="AB45" s="12"/>
      <c r="AC45" s="12"/>
      <c r="AD45" s="12"/>
      <c r="AE45" s="12"/>
      <c r="AF45" s="12"/>
      <c r="AG45" s="12"/>
      <c r="AH45" s="12" t="s">
        <v>280</v>
      </c>
      <c r="AI45" s="12"/>
      <c r="AJ45" s="12"/>
      <c r="AK45" s="12"/>
      <c r="AL45" s="12"/>
      <c r="AM45" s="12"/>
      <c r="AN45" s="12"/>
      <c r="AO45" s="12"/>
      <c r="AP45" s="12"/>
      <c r="AQ45" s="12"/>
      <c r="AR45" s="12"/>
      <c r="AS45" s="12"/>
      <c r="AT45" s="12"/>
      <c r="AU45" s="12"/>
      <c r="AV45" s="12"/>
      <c r="AW45" s="12"/>
      <c r="AX45" s="14"/>
    </row>
    <row r="46" spans="2:50" ht="4.5" customHeight="1" x14ac:dyDescent="0.15">
      <c r="B46" s="11"/>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4"/>
    </row>
    <row r="47" spans="2:50" ht="4.5" customHeight="1" x14ac:dyDescent="0.15">
      <c r="B47" s="11"/>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4"/>
    </row>
    <row r="48" spans="2:50" ht="9.9499999999999993" customHeight="1" x14ac:dyDescent="0.15">
      <c r="B48" s="11"/>
      <c r="C48" s="15" t="s">
        <v>246</v>
      </c>
      <c r="D48" s="12" t="s">
        <v>110</v>
      </c>
      <c r="E48" s="12"/>
      <c r="F48" s="12"/>
      <c r="G48" s="12"/>
      <c r="H48" s="12"/>
      <c r="I48" s="12"/>
      <c r="J48" s="12"/>
      <c r="K48" s="12"/>
      <c r="L48" s="12"/>
      <c r="M48" s="12"/>
      <c r="N48" s="12"/>
      <c r="O48" s="12"/>
      <c r="P48" s="12"/>
      <c r="Q48" s="12"/>
      <c r="R48" s="12"/>
      <c r="S48" s="12" t="s">
        <v>172</v>
      </c>
      <c r="T48" s="12"/>
      <c r="U48" s="12"/>
      <c r="V48" s="12"/>
      <c r="W48" s="12"/>
      <c r="X48" s="12"/>
      <c r="Y48" s="12"/>
      <c r="Z48" s="12"/>
      <c r="AA48" s="12"/>
      <c r="AB48" s="12"/>
      <c r="AC48" s="12"/>
      <c r="AD48" s="12"/>
      <c r="AE48" s="12"/>
      <c r="AF48" s="12"/>
      <c r="AG48" s="12"/>
      <c r="AH48" s="12" t="s">
        <v>277</v>
      </c>
      <c r="AI48" s="12"/>
      <c r="AJ48" s="12"/>
      <c r="AK48" s="12"/>
      <c r="AL48" s="12"/>
      <c r="AM48" s="12"/>
      <c r="AN48" s="12"/>
      <c r="AO48" s="12"/>
      <c r="AP48" s="12"/>
      <c r="AQ48" s="12"/>
      <c r="AR48" s="12"/>
      <c r="AS48" s="12"/>
      <c r="AT48" s="12"/>
      <c r="AU48" s="12"/>
      <c r="AV48" s="12"/>
      <c r="AW48" s="12"/>
      <c r="AX48" s="14"/>
    </row>
    <row r="49" spans="2:50" ht="9.9499999999999993" customHeight="1" x14ac:dyDescent="0.15">
      <c r="B49" s="11"/>
      <c r="C49" s="12"/>
      <c r="D49" s="12"/>
      <c r="E49" s="12"/>
      <c r="F49" s="12"/>
      <c r="G49" s="12"/>
      <c r="H49" s="12"/>
      <c r="I49" s="12"/>
      <c r="J49" s="12"/>
      <c r="K49" s="12"/>
      <c r="L49" s="12"/>
      <c r="M49" s="12"/>
      <c r="N49" s="12"/>
      <c r="O49" s="12"/>
      <c r="P49" s="12"/>
      <c r="Q49" s="12"/>
      <c r="R49" s="12"/>
      <c r="S49" s="12" t="s">
        <v>281</v>
      </c>
      <c r="T49" s="12"/>
      <c r="U49" s="12"/>
      <c r="V49" s="12"/>
      <c r="W49" s="12"/>
      <c r="X49" s="12"/>
      <c r="Y49" s="12"/>
      <c r="Z49" s="12"/>
      <c r="AA49" s="12"/>
      <c r="AB49" s="12"/>
      <c r="AC49" s="12"/>
      <c r="AD49" s="12"/>
      <c r="AE49" s="12"/>
      <c r="AF49" s="12"/>
      <c r="AG49" s="12"/>
      <c r="AH49" s="12" t="s">
        <v>278</v>
      </c>
      <c r="AI49" s="12"/>
      <c r="AJ49" s="12"/>
      <c r="AK49" s="12"/>
      <c r="AL49" s="12"/>
      <c r="AM49" s="12"/>
      <c r="AN49" s="12"/>
      <c r="AO49" s="12"/>
      <c r="AP49" s="12"/>
      <c r="AQ49" s="12"/>
      <c r="AR49" s="12"/>
      <c r="AS49" s="12"/>
      <c r="AT49" s="12"/>
      <c r="AU49" s="12"/>
      <c r="AV49" s="12"/>
      <c r="AW49" s="12"/>
      <c r="AX49" s="14"/>
    </row>
    <row r="50" spans="2:50" ht="9.9499999999999993" customHeight="1" x14ac:dyDescent="0.15">
      <c r="B50" s="11"/>
      <c r="C50" s="12"/>
      <c r="D50" s="12"/>
      <c r="E50" s="12"/>
      <c r="F50" s="12"/>
      <c r="G50" s="12"/>
      <c r="H50" s="12"/>
      <c r="I50" s="12"/>
      <c r="J50" s="12"/>
      <c r="K50" s="12"/>
      <c r="L50" s="12"/>
      <c r="M50" s="12"/>
      <c r="N50" s="12"/>
      <c r="O50" s="12"/>
      <c r="P50" s="12"/>
      <c r="Q50" s="12"/>
      <c r="R50" s="12"/>
      <c r="S50" s="12" t="s">
        <v>282</v>
      </c>
      <c r="T50" s="12"/>
      <c r="U50" s="12"/>
      <c r="V50" s="12"/>
      <c r="W50" s="12"/>
      <c r="X50" s="12"/>
      <c r="Y50" s="12"/>
      <c r="Z50" s="12"/>
      <c r="AA50" s="12"/>
      <c r="AB50" s="12"/>
      <c r="AC50" s="12"/>
      <c r="AD50" s="12"/>
      <c r="AE50" s="12"/>
      <c r="AF50" s="12"/>
      <c r="AG50" s="12"/>
      <c r="AH50" s="12" t="s">
        <v>279</v>
      </c>
      <c r="AI50" s="12"/>
      <c r="AJ50" s="12"/>
      <c r="AK50" s="12"/>
      <c r="AL50" s="12"/>
      <c r="AM50" s="12"/>
      <c r="AN50" s="12"/>
      <c r="AO50" s="12"/>
      <c r="AP50" s="12"/>
      <c r="AQ50" s="12"/>
      <c r="AR50" s="12"/>
      <c r="AS50" s="12"/>
      <c r="AT50" s="12"/>
      <c r="AU50" s="12"/>
      <c r="AV50" s="12"/>
      <c r="AW50" s="12"/>
      <c r="AX50" s="14"/>
    </row>
    <row r="51" spans="2:50" ht="9.9499999999999993" customHeight="1" x14ac:dyDescent="0.15">
      <c r="B51" s="11"/>
      <c r="C51" s="12"/>
      <c r="D51" s="12"/>
      <c r="E51" s="12"/>
      <c r="F51" s="12"/>
      <c r="G51" s="12"/>
      <c r="H51" s="12"/>
      <c r="I51" s="12"/>
      <c r="J51" s="12"/>
      <c r="K51" s="12"/>
      <c r="L51" s="12"/>
      <c r="M51" s="12"/>
      <c r="N51" s="12"/>
      <c r="O51" s="12"/>
      <c r="P51" s="12"/>
      <c r="Q51" s="12"/>
      <c r="R51" s="12"/>
      <c r="S51" s="12" t="s">
        <v>283</v>
      </c>
      <c r="T51" s="12"/>
      <c r="U51" s="12"/>
      <c r="V51" s="12"/>
      <c r="W51" s="12"/>
      <c r="X51" s="12"/>
      <c r="Y51" s="12"/>
      <c r="Z51" s="12"/>
      <c r="AA51" s="12"/>
      <c r="AB51" s="12"/>
      <c r="AC51" s="12"/>
      <c r="AD51" s="12"/>
      <c r="AE51" s="12"/>
      <c r="AF51" s="12"/>
      <c r="AG51" s="12"/>
      <c r="AH51" s="12" t="s">
        <v>280</v>
      </c>
      <c r="AI51" s="12"/>
      <c r="AJ51" s="12"/>
      <c r="AK51" s="12"/>
      <c r="AL51" s="12"/>
      <c r="AM51" s="12"/>
      <c r="AN51" s="12"/>
      <c r="AO51" s="12"/>
      <c r="AP51" s="12"/>
      <c r="AQ51" s="12"/>
      <c r="AR51" s="12"/>
      <c r="AS51" s="12"/>
      <c r="AT51" s="12"/>
      <c r="AU51" s="12"/>
      <c r="AV51" s="12"/>
      <c r="AW51" s="12"/>
      <c r="AX51" s="14"/>
    </row>
    <row r="52" spans="2:50" ht="4.5" customHeight="1" x14ac:dyDescent="0.15">
      <c r="B52" s="20"/>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4"/>
    </row>
    <row r="53" spans="2:50" ht="4.5" customHeight="1" x14ac:dyDescent="0.15">
      <c r="B53" s="11"/>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4"/>
    </row>
    <row r="54" spans="2:50" ht="9.9499999999999993" customHeight="1" x14ac:dyDescent="0.15">
      <c r="B54" s="11"/>
      <c r="C54" s="15" t="s">
        <v>167</v>
      </c>
      <c r="D54" s="12" t="s">
        <v>111</v>
      </c>
      <c r="E54" s="12"/>
      <c r="F54" s="12"/>
      <c r="G54" s="12"/>
      <c r="H54" s="12"/>
      <c r="I54" s="12"/>
      <c r="J54" s="12"/>
      <c r="K54" s="12"/>
      <c r="L54" s="12"/>
      <c r="M54" s="12"/>
      <c r="N54" s="12"/>
      <c r="O54" s="12"/>
      <c r="P54" s="12"/>
      <c r="Q54" s="12"/>
      <c r="R54" s="12"/>
      <c r="S54" s="12" t="s">
        <v>168</v>
      </c>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4"/>
    </row>
    <row r="55" spans="2:50" ht="4.5" customHeight="1" x14ac:dyDescent="0.15">
      <c r="B55" s="11"/>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4"/>
    </row>
    <row r="56" spans="2:50" ht="4.5" customHeight="1" x14ac:dyDescent="0.15">
      <c r="B56" s="11"/>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4"/>
    </row>
    <row r="57" spans="2:50" ht="9.9499999999999993" customHeight="1" x14ac:dyDescent="0.15">
      <c r="B57" s="11"/>
      <c r="C57" s="15" t="s">
        <v>169</v>
      </c>
      <c r="D57" s="12" t="s">
        <v>112</v>
      </c>
      <c r="E57" s="12"/>
      <c r="F57" s="12"/>
      <c r="G57" s="12"/>
      <c r="H57" s="12"/>
      <c r="I57" s="12"/>
      <c r="J57" s="12"/>
      <c r="K57" s="12"/>
      <c r="L57" s="12"/>
      <c r="M57" s="12"/>
      <c r="N57" s="12"/>
      <c r="O57" s="12"/>
      <c r="P57" s="12"/>
      <c r="Q57" s="12"/>
      <c r="R57" s="12"/>
      <c r="S57" s="12" t="s">
        <v>150</v>
      </c>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4"/>
    </row>
    <row r="58" spans="2:50" ht="4.5" customHeight="1" x14ac:dyDescent="0.15">
      <c r="B58" s="11"/>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4"/>
    </row>
    <row r="59" spans="2:50" ht="4.5" customHeight="1" x14ac:dyDescent="0.15">
      <c r="B59" s="11"/>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4"/>
    </row>
    <row r="60" spans="2:50" ht="9.9499999999999993" customHeight="1" x14ac:dyDescent="0.15">
      <c r="B60" s="11"/>
      <c r="C60" s="15" t="s">
        <v>170</v>
      </c>
      <c r="D60" s="12" t="s">
        <v>113</v>
      </c>
      <c r="E60" s="12"/>
      <c r="F60" s="12"/>
      <c r="G60" s="12"/>
      <c r="H60" s="12"/>
      <c r="I60" s="12"/>
      <c r="J60" s="12"/>
      <c r="K60" s="12"/>
      <c r="L60" s="12"/>
      <c r="M60" s="12"/>
      <c r="N60" s="12"/>
      <c r="O60" s="12"/>
      <c r="P60" s="12"/>
      <c r="Q60" s="12"/>
      <c r="R60" s="12"/>
      <c r="S60" s="12" t="s">
        <v>171</v>
      </c>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4"/>
    </row>
    <row r="61" spans="2:50" ht="9.9499999999999993" customHeight="1" x14ac:dyDescent="0.15">
      <c r="B61" s="11"/>
      <c r="C61" s="12"/>
      <c r="D61" s="12"/>
      <c r="E61" s="12"/>
      <c r="F61" s="12"/>
      <c r="G61" s="12"/>
      <c r="H61" s="12"/>
      <c r="I61" s="12"/>
      <c r="J61" s="12"/>
      <c r="K61" s="12"/>
      <c r="L61" s="12"/>
      <c r="M61" s="12"/>
      <c r="N61" s="12"/>
      <c r="O61" s="12"/>
      <c r="P61" s="12"/>
      <c r="Q61" s="12"/>
      <c r="R61" s="12"/>
      <c r="S61" s="12" t="s">
        <v>172</v>
      </c>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4"/>
    </row>
    <row r="62" spans="2:50" ht="4.5" customHeight="1" x14ac:dyDescent="0.15">
      <c r="B62" s="11"/>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4"/>
    </row>
    <row r="63" spans="2:50" ht="4.5" customHeight="1" x14ac:dyDescent="0.15">
      <c r="B63" s="11"/>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4"/>
    </row>
    <row r="64" spans="2:50" ht="9.9499999999999993" customHeight="1" x14ac:dyDescent="0.15">
      <c r="B64" s="11"/>
      <c r="C64" s="15" t="s">
        <v>173</v>
      </c>
      <c r="D64" s="12" t="s">
        <v>114</v>
      </c>
      <c r="E64" s="12"/>
      <c r="F64" s="12"/>
      <c r="G64" s="12"/>
      <c r="H64" s="12"/>
      <c r="I64" s="12"/>
      <c r="J64" s="12"/>
      <c r="K64" s="12"/>
      <c r="L64" s="12"/>
      <c r="M64" s="12"/>
      <c r="N64" s="12"/>
      <c r="O64" s="12"/>
      <c r="P64" s="12"/>
      <c r="Q64" s="12"/>
      <c r="R64" s="12"/>
      <c r="S64" s="12" t="s">
        <v>171</v>
      </c>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4"/>
    </row>
    <row r="65" spans="2:50" ht="9.9499999999999993" customHeight="1" x14ac:dyDescent="0.15">
      <c r="B65" s="11"/>
      <c r="C65" s="12"/>
      <c r="D65" s="12"/>
      <c r="E65" s="12"/>
      <c r="F65" s="12"/>
      <c r="G65" s="12"/>
      <c r="H65" s="12"/>
      <c r="I65" s="12"/>
      <c r="J65" s="12"/>
      <c r="K65" s="12"/>
      <c r="L65" s="12"/>
      <c r="M65" s="12"/>
      <c r="N65" s="12"/>
      <c r="O65" s="12"/>
      <c r="P65" s="12"/>
      <c r="Q65" s="12"/>
      <c r="R65" s="12"/>
      <c r="S65" s="12" t="s">
        <v>172</v>
      </c>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4"/>
    </row>
    <row r="66" spans="2:50" ht="4.5" customHeight="1" x14ac:dyDescent="0.15">
      <c r="B66" s="11"/>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4"/>
    </row>
    <row r="67" spans="2:50" ht="4.5" customHeight="1" x14ac:dyDescent="0.15">
      <c r="B67" s="11"/>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4"/>
    </row>
    <row r="68" spans="2:50" ht="9.9499999999999993" customHeight="1" x14ac:dyDescent="0.15">
      <c r="B68" s="11"/>
      <c r="C68" s="15" t="s">
        <v>174</v>
      </c>
      <c r="D68" s="12" t="s">
        <v>175</v>
      </c>
      <c r="E68" s="12"/>
      <c r="F68" s="12"/>
      <c r="G68" s="12"/>
      <c r="H68" s="12"/>
      <c r="I68" s="12"/>
      <c r="J68" s="12"/>
      <c r="K68" s="12"/>
      <c r="L68" s="12"/>
      <c r="M68" s="12"/>
      <c r="N68" s="12"/>
      <c r="O68" s="12"/>
      <c r="P68" s="12"/>
      <c r="Q68" s="12"/>
      <c r="R68" s="12"/>
      <c r="S68" s="12" t="s">
        <v>176</v>
      </c>
      <c r="T68" s="12"/>
      <c r="U68" s="12"/>
      <c r="V68" s="12"/>
      <c r="W68" s="12"/>
      <c r="X68" s="12"/>
      <c r="Y68" s="12"/>
      <c r="Z68" s="12"/>
      <c r="AA68" s="12"/>
      <c r="AB68" s="12"/>
      <c r="AC68" s="12"/>
      <c r="AD68" s="12"/>
      <c r="AE68" s="12"/>
      <c r="AF68" s="12"/>
      <c r="AG68" s="12"/>
      <c r="AH68" s="12" t="s">
        <v>178</v>
      </c>
      <c r="AI68" s="12"/>
      <c r="AJ68" s="12"/>
      <c r="AK68" s="12"/>
      <c r="AL68" s="12"/>
      <c r="AM68" s="12"/>
      <c r="AN68" s="12"/>
      <c r="AO68" s="12"/>
      <c r="AP68" s="12"/>
      <c r="AQ68" s="12"/>
      <c r="AR68" s="12"/>
      <c r="AS68" s="12"/>
      <c r="AT68" s="12"/>
      <c r="AU68" s="12"/>
      <c r="AV68" s="12"/>
      <c r="AW68" s="12"/>
      <c r="AX68" s="14"/>
    </row>
    <row r="69" spans="2:50" ht="9.9499999999999993" customHeight="1" x14ac:dyDescent="0.15">
      <c r="B69" s="11"/>
      <c r="C69" s="12"/>
      <c r="D69" s="12"/>
      <c r="E69" s="12"/>
      <c r="F69" s="12"/>
      <c r="G69" s="12"/>
      <c r="H69" s="12"/>
      <c r="I69" s="12"/>
      <c r="J69" s="12"/>
      <c r="K69" s="12"/>
      <c r="L69" s="12"/>
      <c r="M69" s="12"/>
      <c r="N69" s="12"/>
      <c r="O69" s="12"/>
      <c r="P69" s="12"/>
      <c r="Q69" s="12"/>
      <c r="R69" s="12"/>
      <c r="S69" s="12" t="s">
        <v>177</v>
      </c>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4"/>
    </row>
    <row r="70" spans="2:50" ht="5.0999999999999996" customHeight="1" x14ac:dyDescent="0.15">
      <c r="B70" s="21"/>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3"/>
    </row>
    <row r="72" spans="2:50" s="2" customFormat="1" ht="9.9499999999999993" customHeight="1" x14ac:dyDescent="0.25">
      <c r="B72" s="3"/>
      <c r="C72" s="4" t="s">
        <v>193</v>
      </c>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5"/>
    </row>
    <row r="73" spans="2:50" s="2" customFormat="1" ht="4.5" customHeight="1" x14ac:dyDescent="0.25"/>
    <row r="74" spans="2:50" s="2" customFormat="1" ht="4.5" customHeight="1" x14ac:dyDescent="0.25">
      <c r="B74" s="6"/>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8"/>
    </row>
    <row r="75" spans="2:50" s="2" customFormat="1" ht="9.9499999999999993" customHeight="1" x14ac:dyDescent="0.25">
      <c r="B75" s="9"/>
      <c r="C75" s="10"/>
      <c r="D75" s="10" t="s">
        <v>48</v>
      </c>
      <c r="E75" s="10"/>
      <c r="F75" s="10"/>
      <c r="G75" s="10"/>
      <c r="H75" s="10"/>
      <c r="I75" s="10"/>
      <c r="J75" s="10"/>
      <c r="K75" s="10"/>
      <c r="L75" s="10"/>
      <c r="M75" s="10"/>
      <c r="N75" s="10"/>
      <c r="O75" s="10"/>
      <c r="P75" s="10"/>
      <c r="Q75" s="10"/>
      <c r="R75" s="10"/>
      <c r="S75" s="10" t="s">
        <v>144</v>
      </c>
      <c r="T75" s="10"/>
      <c r="U75" s="10"/>
      <c r="V75" s="10"/>
      <c r="W75" s="10"/>
      <c r="X75" s="10"/>
      <c r="Y75" s="10"/>
      <c r="Z75" s="10"/>
      <c r="AA75" s="10"/>
      <c r="AB75" s="10"/>
      <c r="AC75" s="10"/>
      <c r="AD75" s="10"/>
      <c r="AE75" s="10"/>
      <c r="AF75" s="10"/>
      <c r="AG75" s="10"/>
      <c r="AH75" s="10" t="s">
        <v>180</v>
      </c>
      <c r="AI75" s="10"/>
      <c r="AJ75" s="10"/>
      <c r="AK75" s="10"/>
      <c r="AL75" s="10"/>
      <c r="AM75" s="10"/>
      <c r="AN75" s="10"/>
      <c r="AO75" s="10"/>
      <c r="AP75" s="10"/>
      <c r="AQ75" s="10"/>
      <c r="AR75" s="10"/>
      <c r="AS75" s="10"/>
      <c r="AT75" s="10"/>
      <c r="AU75" s="10"/>
      <c r="AV75" s="10"/>
      <c r="AW75" s="10"/>
      <c r="AX75" s="19"/>
    </row>
    <row r="76" spans="2:50" ht="5.0999999999999996" customHeight="1" x14ac:dyDescent="0.15">
      <c r="B76" s="11"/>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4"/>
    </row>
    <row r="77" spans="2:50" ht="9.9499999999999993" customHeight="1" x14ac:dyDescent="0.15">
      <c r="B77" s="11"/>
      <c r="C77" s="15" t="s">
        <v>143</v>
      </c>
      <c r="D77" s="12" t="s">
        <v>194</v>
      </c>
      <c r="E77" s="12"/>
      <c r="F77" s="12"/>
      <c r="G77" s="12"/>
      <c r="H77" s="12"/>
      <c r="I77" s="12"/>
      <c r="J77" s="12"/>
      <c r="K77" s="12"/>
      <c r="L77" s="12"/>
      <c r="M77" s="12"/>
      <c r="N77" s="12"/>
      <c r="O77" s="12"/>
      <c r="P77" s="12"/>
      <c r="Q77" s="12"/>
      <c r="R77" s="12"/>
      <c r="S77" s="12" t="s">
        <v>195</v>
      </c>
      <c r="T77" s="12"/>
      <c r="U77" s="12"/>
      <c r="V77" s="12"/>
      <c r="W77" s="12"/>
      <c r="X77" s="12"/>
      <c r="Y77" s="12"/>
      <c r="Z77" s="12"/>
      <c r="AA77" s="12"/>
      <c r="AB77" s="12"/>
      <c r="AC77" s="12"/>
      <c r="AD77" s="12"/>
      <c r="AE77" s="12"/>
      <c r="AF77" s="12"/>
      <c r="AG77" s="12"/>
      <c r="AH77" s="12" t="s">
        <v>196</v>
      </c>
      <c r="AI77" s="12"/>
      <c r="AJ77" s="12"/>
      <c r="AK77" s="12"/>
      <c r="AL77" s="12"/>
      <c r="AM77" s="12"/>
      <c r="AN77" s="12"/>
      <c r="AO77" s="12"/>
      <c r="AP77" s="12"/>
      <c r="AQ77" s="12"/>
      <c r="AR77" s="12"/>
      <c r="AS77" s="12"/>
      <c r="AT77" s="12"/>
      <c r="AU77" s="12"/>
      <c r="AV77" s="12"/>
      <c r="AW77" s="12"/>
      <c r="AX77" s="14"/>
    </row>
    <row r="78" spans="2:50" ht="4.5" customHeight="1" x14ac:dyDescent="0.15">
      <c r="B78" s="11"/>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4"/>
    </row>
    <row r="79" spans="2:50" ht="4.5" customHeight="1" x14ac:dyDescent="0.15">
      <c r="B79" s="11"/>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4"/>
    </row>
    <row r="80" spans="2:50" ht="9.9499999999999993" customHeight="1" x14ac:dyDescent="0.15">
      <c r="B80" s="11"/>
      <c r="C80" s="15" t="s">
        <v>146</v>
      </c>
      <c r="D80" s="12" t="s">
        <v>117</v>
      </c>
      <c r="E80" s="12"/>
      <c r="F80" s="12"/>
      <c r="G80" s="12"/>
      <c r="H80" s="12"/>
      <c r="I80" s="12"/>
      <c r="J80" s="12"/>
      <c r="K80" s="12"/>
      <c r="L80" s="12"/>
      <c r="M80" s="12"/>
      <c r="N80" s="12"/>
      <c r="O80" s="12"/>
      <c r="P80" s="12"/>
      <c r="Q80" s="12"/>
      <c r="R80" s="12"/>
      <c r="S80" s="12" t="s">
        <v>163</v>
      </c>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4"/>
    </row>
    <row r="81" spans="2:50" ht="4.5" customHeight="1" x14ac:dyDescent="0.15">
      <c r="B81" s="11"/>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4"/>
    </row>
    <row r="82" spans="2:50" ht="4.5" customHeight="1" x14ac:dyDescent="0.15">
      <c r="B82" s="11"/>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4"/>
    </row>
    <row r="83" spans="2:50" ht="9.9499999999999993" customHeight="1" x14ac:dyDescent="0.15">
      <c r="B83" s="11"/>
      <c r="C83" s="15" t="s">
        <v>148</v>
      </c>
      <c r="D83" s="12" t="s">
        <v>197</v>
      </c>
      <c r="E83" s="12"/>
      <c r="F83" s="12"/>
      <c r="G83" s="12"/>
      <c r="H83" s="12"/>
      <c r="I83" s="12"/>
      <c r="J83" s="12"/>
      <c r="K83" s="12"/>
      <c r="L83" s="12"/>
      <c r="M83" s="12"/>
      <c r="N83" s="12"/>
      <c r="O83" s="12"/>
      <c r="P83" s="12"/>
      <c r="Q83" s="12"/>
      <c r="R83" s="12"/>
      <c r="S83" s="12" t="s">
        <v>163</v>
      </c>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4"/>
    </row>
    <row r="84" spans="2:50" ht="4.5" customHeight="1" x14ac:dyDescent="0.15">
      <c r="B84" s="11"/>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4"/>
    </row>
    <row r="85" spans="2:50" ht="4.5" customHeight="1" x14ac:dyDescent="0.15">
      <c r="B85" s="11"/>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4"/>
    </row>
    <row r="86" spans="2:50" ht="9.9499999999999993" customHeight="1" x14ac:dyDescent="0.15">
      <c r="B86" s="11"/>
      <c r="C86" s="15" t="s">
        <v>151</v>
      </c>
      <c r="D86" s="12" t="s">
        <v>198</v>
      </c>
      <c r="E86" s="12"/>
      <c r="F86" s="12"/>
      <c r="G86" s="12"/>
      <c r="H86" s="12"/>
      <c r="I86" s="12"/>
      <c r="J86" s="12"/>
      <c r="K86" s="12"/>
      <c r="L86" s="12"/>
      <c r="M86" s="12"/>
      <c r="N86" s="12"/>
      <c r="O86" s="12"/>
      <c r="P86" s="12"/>
      <c r="Q86" s="12"/>
      <c r="R86" s="12"/>
      <c r="S86" s="12" t="s">
        <v>199</v>
      </c>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4"/>
    </row>
    <row r="87" spans="2:50" ht="9.9499999999999993" customHeight="1" x14ac:dyDescent="0.15">
      <c r="B87" s="11"/>
      <c r="C87" s="12"/>
      <c r="D87" s="12" t="s">
        <v>258</v>
      </c>
      <c r="E87" s="12"/>
      <c r="F87" s="12"/>
      <c r="G87" s="12"/>
      <c r="H87" s="12"/>
      <c r="I87" s="12"/>
      <c r="J87" s="12"/>
      <c r="K87" s="12"/>
      <c r="L87" s="12"/>
      <c r="M87" s="12"/>
      <c r="N87" s="12"/>
      <c r="O87" s="12"/>
      <c r="P87" s="12"/>
      <c r="Q87" s="12"/>
      <c r="R87" s="12"/>
      <c r="S87" s="12" t="s">
        <v>284</v>
      </c>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4"/>
    </row>
    <row r="88" spans="2:50" ht="4.5" customHeight="1" x14ac:dyDescent="0.15">
      <c r="B88" s="11"/>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4"/>
    </row>
    <row r="89" spans="2:50" ht="4.5" customHeight="1" x14ac:dyDescent="0.15">
      <c r="B89" s="11"/>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4"/>
    </row>
    <row r="90" spans="2:50" ht="9.9499999999999993" customHeight="1" x14ac:dyDescent="0.15">
      <c r="B90" s="11"/>
      <c r="C90" s="15" t="s">
        <v>156</v>
      </c>
      <c r="D90" s="12" t="s">
        <v>118</v>
      </c>
      <c r="E90" s="12"/>
      <c r="F90" s="12"/>
      <c r="G90" s="12"/>
      <c r="H90" s="12"/>
      <c r="I90" s="12"/>
      <c r="J90" s="12"/>
      <c r="K90" s="12"/>
      <c r="L90" s="12"/>
      <c r="M90" s="12"/>
      <c r="N90" s="12"/>
      <c r="O90" s="12"/>
      <c r="P90" s="12"/>
      <c r="Q90" s="12"/>
      <c r="R90" s="12"/>
      <c r="S90" s="12" t="s">
        <v>259</v>
      </c>
      <c r="T90" s="12"/>
      <c r="U90" s="12"/>
      <c r="V90" s="12"/>
      <c r="W90" s="12"/>
      <c r="X90" s="12"/>
      <c r="Y90" s="12"/>
      <c r="Z90" s="12"/>
      <c r="AA90" s="12"/>
      <c r="AB90" s="12"/>
      <c r="AC90" s="12"/>
      <c r="AD90" s="12"/>
      <c r="AE90" s="12"/>
      <c r="AF90" s="12"/>
      <c r="AG90" s="12"/>
      <c r="AH90" s="12" t="s">
        <v>241</v>
      </c>
      <c r="AI90" s="12"/>
      <c r="AJ90" s="12"/>
      <c r="AK90" s="12"/>
      <c r="AL90" s="12"/>
      <c r="AM90" s="12"/>
      <c r="AN90" s="12"/>
      <c r="AO90" s="12"/>
      <c r="AP90" s="12"/>
      <c r="AQ90" s="12"/>
      <c r="AR90" s="12"/>
      <c r="AS90" s="12"/>
      <c r="AT90" s="12"/>
      <c r="AU90" s="12"/>
      <c r="AV90" s="12"/>
      <c r="AW90" s="12"/>
      <c r="AX90" s="14"/>
    </row>
    <row r="91" spans="2:50" ht="9.9499999999999993" customHeight="1" x14ac:dyDescent="0.15">
      <c r="B91" s="11"/>
      <c r="C91" s="15"/>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t="s">
        <v>242</v>
      </c>
      <c r="AI91" s="12"/>
      <c r="AJ91" s="12"/>
      <c r="AK91" s="12"/>
      <c r="AL91" s="12"/>
      <c r="AM91" s="12"/>
      <c r="AN91" s="12"/>
      <c r="AO91" s="12"/>
      <c r="AP91" s="12"/>
      <c r="AQ91" s="12"/>
      <c r="AR91" s="12"/>
      <c r="AS91" s="12"/>
      <c r="AT91" s="12"/>
      <c r="AU91" s="12"/>
      <c r="AV91" s="12"/>
      <c r="AW91" s="12"/>
      <c r="AX91" s="14"/>
    </row>
    <row r="92" spans="2:50" ht="5.0999999999999996" customHeight="1" x14ac:dyDescent="0.15">
      <c r="B92" s="21"/>
      <c r="C92" s="3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3"/>
    </row>
    <row r="94" spans="2:50" s="2" customFormat="1" ht="9.9499999999999993" customHeight="1" x14ac:dyDescent="0.25">
      <c r="B94" s="3"/>
      <c r="C94" s="4" t="s">
        <v>200</v>
      </c>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5"/>
    </row>
    <row r="95" spans="2:50" s="2" customFormat="1" ht="4.5" customHeight="1" x14ac:dyDescent="0.25"/>
    <row r="96" spans="2:50" s="24" customFormat="1" ht="4.5" customHeight="1" x14ac:dyDescent="0.25">
      <c r="B96" s="2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7"/>
    </row>
    <row r="97" spans="2:50" s="12" customFormat="1" ht="9.9499999999999993" customHeight="1" x14ac:dyDescent="0.15">
      <c r="B97" s="28"/>
      <c r="C97" s="15" t="s">
        <v>236</v>
      </c>
      <c r="S97" s="12" t="s">
        <v>237</v>
      </c>
      <c r="AH97" s="12" t="s">
        <v>240</v>
      </c>
      <c r="AX97" s="29"/>
    </row>
    <row r="98" spans="2:50" s="12" customFormat="1" ht="9.9499999999999993" customHeight="1" x14ac:dyDescent="0.15">
      <c r="B98" s="28"/>
      <c r="C98" s="12" t="s">
        <v>238</v>
      </c>
      <c r="AX98" s="29"/>
    </row>
    <row r="99" spans="2:50" s="12" customFormat="1" ht="4.5" customHeight="1" x14ac:dyDescent="0.15">
      <c r="B99" s="28"/>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29"/>
    </row>
    <row r="100" spans="2:50" s="12" customFormat="1" ht="4.5" customHeight="1" x14ac:dyDescent="0.15">
      <c r="B100" s="28"/>
      <c r="AX100" s="29"/>
    </row>
    <row r="101" spans="2:50" s="12" customFormat="1" ht="9.9499999999999993" customHeight="1" x14ac:dyDescent="0.15">
      <c r="B101" s="28"/>
      <c r="C101" s="12" t="s">
        <v>239</v>
      </c>
      <c r="S101" s="12" t="s">
        <v>237</v>
      </c>
      <c r="AH101" s="12" t="s">
        <v>240</v>
      </c>
      <c r="AX101" s="29"/>
    </row>
    <row r="102" spans="2:50" s="12" customFormat="1" ht="4.5" customHeight="1" x14ac:dyDescent="0.15">
      <c r="B102" s="30"/>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31"/>
    </row>
  </sheetData>
  <pageMargins left="0.70866141732283472" right="0.51181102362204722" top="1.1023622047244095" bottom="0.39370078740157483" header="0.15748031496062992" footer="0.15748031496062992"/>
  <pageSetup paperSize="9" orientation="portrait" r:id="rId1"/>
  <headerFooter>
    <oddHeader>&amp;R&amp;"Arial,Standard"&amp;5&amp;G</oddHeader>
    <oddFooter>&amp;L&amp;"Arial,Standard"&amp;5&amp;F&amp;C&amp;7&amp;D&amp;R&amp;"Arial,Standard"&amp;7Seite &amp;P/&amp;N</oddFooter>
  </headerFooter>
  <ignoredErrors>
    <ignoredError sqref="C15:C22 C23:C33 C34:C45 C52:C68 C46:C48 C9 C77 C49:C51" numberStoredAsText="1"/>
  </ignoredError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22</vt:i4>
      </vt:variant>
    </vt:vector>
  </HeadingPairs>
  <TitlesOfParts>
    <vt:vector size="32" baseType="lpstr">
      <vt:lpstr>Inventar</vt:lpstr>
      <vt:lpstr>1 KESB Frenkentäler</vt:lpstr>
      <vt:lpstr>2 KESB Gelterkinden-Sissach</vt:lpstr>
      <vt:lpstr>3 KESB Kreis Liestal</vt:lpstr>
      <vt:lpstr>4 KESB Birstal</vt:lpstr>
      <vt:lpstr>5 KESB Leimental</vt:lpstr>
      <vt:lpstr>6 KESB Laufental</vt:lpstr>
      <vt:lpstr>Unterlagen</vt:lpstr>
      <vt:lpstr>Bewertungsvorgaben_ALT</vt:lpstr>
      <vt:lpstr>Adressen</vt:lpstr>
      <vt:lpstr>Bewertungsvorgaben_ALT!Druckbereich</vt:lpstr>
      <vt:lpstr>Inventar!Druckbereich</vt:lpstr>
      <vt:lpstr>Unterlagen!Druckbereich</vt:lpstr>
      <vt:lpstr>EK</vt:lpstr>
      <vt:lpstr>I_3a</vt:lpstr>
      <vt:lpstr>I_3b</vt:lpstr>
      <vt:lpstr>I_Bank</vt:lpstr>
      <vt:lpstr>I_Bank_FW</vt:lpstr>
      <vt:lpstr>I_DarlAkt</vt:lpstr>
      <vt:lpstr>I_DarlPass</vt:lpstr>
      <vt:lpstr>I_Depot</vt:lpstr>
      <vt:lpstr>I_FreiGuthab</vt:lpstr>
      <vt:lpstr>I_Geschaeft</vt:lpstr>
      <vt:lpstr>I_Grundbes</vt:lpstr>
      <vt:lpstr>I_Guthaben</vt:lpstr>
      <vt:lpstr>I_Hypo</vt:lpstr>
      <vt:lpstr>I_OffRech</vt:lpstr>
      <vt:lpstr>I_Sachwert</vt:lpstr>
      <vt:lpstr>I_Tresor</vt:lpstr>
      <vt:lpstr>I_UVErb</vt:lpstr>
      <vt:lpstr>I_Wertschr</vt:lpstr>
      <vt:lpstr>Währungen</vt:lpstr>
    </vt:vector>
  </TitlesOfParts>
  <Company>Kanton Bern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KESB Frenkentäler/Hugo Weber</dc:creator>
  <cp:lastModifiedBy>Stefan Gollonitsch</cp:lastModifiedBy>
  <cp:lastPrinted>2025-03-31T11:47:04Z</cp:lastPrinted>
  <dcterms:created xsi:type="dcterms:W3CDTF">2019-03-25T08:21:11Z</dcterms:created>
  <dcterms:modified xsi:type="dcterms:W3CDTF">2025-10-19T17:14:40Z</dcterms:modified>
</cp:coreProperties>
</file>